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264"/>
  </bookViews>
  <sheets>
    <sheet name="Vacantes" sheetId="1" r:id="rId1"/>
  </sheets>
  <calcPr calcId="152511"/>
</workbook>
</file>

<file path=xl/calcChain.xml><?xml version="1.0" encoding="utf-8"?>
<calcChain xmlns="http://schemas.openxmlformats.org/spreadsheetml/2006/main">
  <c r="F67" i="1" l="1"/>
  <c r="G70" i="1"/>
  <c r="F66" i="1"/>
  <c r="G69" i="1"/>
  <c r="G68" i="1"/>
  <c r="G67" i="1"/>
  <c r="G51" i="1"/>
  <c r="G63" i="1" l="1"/>
  <c r="G61" i="1"/>
  <c r="G59" i="1"/>
  <c r="G57" i="1"/>
  <c r="G54" i="1"/>
  <c r="G52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C47" i="1"/>
  <c r="D47" i="1"/>
  <c r="B47" i="1"/>
  <c r="F69" i="1" l="1"/>
  <c r="F68" i="1" l="1"/>
</calcChain>
</file>

<file path=xl/sharedStrings.xml><?xml version="1.0" encoding="utf-8"?>
<sst xmlns="http://schemas.openxmlformats.org/spreadsheetml/2006/main" count="155" uniqueCount="71">
  <si>
    <t/>
  </si>
  <si>
    <t>CAMPECHE</t>
  </si>
  <si>
    <t>CANCUN</t>
  </si>
  <si>
    <t>MERIDA</t>
  </si>
  <si>
    <t>OAXACA</t>
  </si>
  <si>
    <t>ORIZABA</t>
  </si>
  <si>
    <t>POZA RICA</t>
  </si>
  <si>
    <t>PUEBLA NORTE</t>
  </si>
  <si>
    <t>PUEBLA SUR</t>
  </si>
  <si>
    <t>STAFF</t>
  </si>
  <si>
    <t>TEZIUTLAN</t>
  </si>
  <si>
    <t>TLAXCALA</t>
  </si>
  <si>
    <t>TUXTLA</t>
  </si>
  <si>
    <t>VERACRUZ</t>
  </si>
  <si>
    <t>VILLAHERMOSA</t>
  </si>
  <si>
    <t>XALAPA</t>
  </si>
  <si>
    <t>Grand Total</t>
  </si>
  <si>
    <t>Autorizados</t>
  </si>
  <si>
    <t>Ocupados</t>
  </si>
  <si>
    <t>Vacantes</t>
  </si>
  <si>
    <t>ADMINISTRATIVO DE SUCURSAL</t>
  </si>
  <si>
    <t>ALMACENISTA</t>
  </si>
  <si>
    <t>ANALISTA CUENTAS POR PAGAR</t>
  </si>
  <si>
    <t>ANALISTA DE COSTOS</t>
  </si>
  <si>
    <t>ANALISTA DE INVENTARIOS</t>
  </si>
  <si>
    <t>ANALISTA DE VENTAS</t>
  </si>
  <si>
    <t>AUDITOR CONTROL INTERNO</t>
  </si>
  <si>
    <t>AUXILIAR ADMINISTRATIVO</t>
  </si>
  <si>
    <t>AUXILIAR CONTABLE</t>
  </si>
  <si>
    <t>AUXILIAR DE RECURSOS HUMANOS</t>
  </si>
  <si>
    <t>AUXILIAR DE RECURSOS HUMANOS SUCURSAL</t>
  </si>
  <si>
    <t>COMPRADOR</t>
  </si>
  <si>
    <t>COMUNICACION ORGANIZACIONAL</t>
  </si>
  <si>
    <t>CONTADOR GENERAL</t>
  </si>
  <si>
    <t>COORDINADOR DE RECURSOS HUMANOS</t>
  </si>
  <si>
    <t>COORDINADOR LOGISTICA DE PROVEEDORES</t>
  </si>
  <si>
    <t>DESARROLLADOR DE MARCAS PROPIAS</t>
  </si>
  <si>
    <t>DIRECTOR GENERAL</t>
  </si>
  <si>
    <t>ELEMENTO DE SEGURIDAD</t>
  </si>
  <si>
    <t>GERENTE ADMINISTRATIVO</t>
  </si>
  <si>
    <t>GERENTE COMERCIAL</t>
  </si>
  <si>
    <t>GERENTE OPERATIVO</t>
  </si>
  <si>
    <t>GERENTE RECURSOS HUMANOS</t>
  </si>
  <si>
    <t>GESTOR VEHICULOS</t>
  </si>
  <si>
    <t>JEFE DE ADMINISTRACION COMERCIAL</t>
  </si>
  <si>
    <t>JEFE DE ALMACEN</t>
  </si>
  <si>
    <t>JEFE DE LOGISTICA</t>
  </si>
  <si>
    <t>JEFE DE MONITOREO</t>
  </si>
  <si>
    <t>JEFE DE NOMINA</t>
  </si>
  <si>
    <t>JEFE DE OPERACIONES</t>
  </si>
  <si>
    <t>LIMPIEZA</t>
  </si>
  <si>
    <t>LIQUIDADOR DE RUTAS</t>
  </si>
  <si>
    <t>MECANICO</t>
  </si>
  <si>
    <t>MONITORISTA</t>
  </si>
  <si>
    <t>NOMINISTA</t>
  </si>
  <si>
    <t>PREVENTA</t>
  </si>
  <si>
    <t>PROMOTOR</t>
  </si>
  <si>
    <t>REPARTO</t>
  </si>
  <si>
    <t>SUPERVISOR DE PREVENTA</t>
  </si>
  <si>
    <t>SUPERVISOR DE REPARTO</t>
  </si>
  <si>
    <t>SUPLENTE DE PREVENTA</t>
  </si>
  <si>
    <t>SUPLENTE DE REPARTO</t>
  </si>
  <si>
    <t>DANIEL</t>
  </si>
  <si>
    <t>LUIS</t>
  </si>
  <si>
    <t>LOBATO</t>
  </si>
  <si>
    <t>BAIZABAL</t>
  </si>
  <si>
    <t>GIL</t>
  </si>
  <si>
    <t>LALO</t>
  </si>
  <si>
    <t>EDGAR</t>
  </si>
  <si>
    <t>JOSE</t>
  </si>
  <si>
    <t>MIRENE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</si>
</sst>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7E7E7E"/>
      </left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9" fontId="0" fillId="0" borderId="0" xfId="1" applyFont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W70"/>
  <sheetViews>
    <sheetView tabSelected="1" zoomScale="120" zoomScaleNormal="120" workbookViewId="0">
      <pane xSplit="1" ySplit="2" topLeftCell="B50" activePane="bottomRight" state="frozen"/>
      <selection pane="topRight"/>
      <selection pane="bottomLeft"/>
      <selection pane="bottomRight" activeCell="J61" sqref="J61"/>
    </sheetView>
  </sheetViews>
  <sheetFormatPr baseColWidth="10" defaultColWidth="8.88671875" defaultRowHeight="14.4" x14ac:dyDescent="0.3"/>
  <cols>
    <col min="1" max="1" width="39.5546875" bestFit="1" customWidth="1"/>
    <col min="2" max="2" width="10.6640625" bestFit="1" customWidth="1"/>
    <col min="3" max="3" width="9.109375" bestFit="1" customWidth="1"/>
    <col min="4" max="4" width="8.88671875" bestFit="1" customWidth="1"/>
    <col min="5" max="5" width="10.6640625" bestFit="1" customWidth="1"/>
    <col min="6" max="6" width="9.109375" bestFit="1" customWidth="1"/>
    <col min="7" max="7" width="8.44140625" bestFit="1" customWidth="1"/>
    <col min="8" max="8" width="10.6640625" bestFit="1" customWidth="1"/>
    <col min="9" max="9" width="9.109375" bestFit="1" customWidth="1"/>
    <col min="10" max="10" width="8.44140625" bestFit="1" customWidth="1"/>
    <col min="11" max="11" width="10.6640625" bestFit="1" customWidth="1"/>
    <col min="12" max="12" width="9.109375" bestFit="1" customWidth="1"/>
    <col min="13" max="13" width="8.44140625" bestFit="1" customWidth="1"/>
    <col min="14" max="14" width="10.6640625" bestFit="1" customWidth="1"/>
    <col min="15" max="15" width="9.109375" bestFit="1" customWidth="1"/>
    <col min="16" max="16" width="8.44140625" bestFit="1" customWidth="1"/>
    <col min="17" max="17" width="10.6640625" bestFit="1" customWidth="1"/>
    <col min="18" max="18" width="9.109375" bestFit="1" customWidth="1"/>
    <col min="19" max="19" width="8.44140625" bestFit="1" customWidth="1"/>
    <col min="20" max="20" width="13.6640625" bestFit="1" customWidth="1"/>
    <col min="21" max="21" width="9.109375" bestFit="1" customWidth="1"/>
    <col min="22" max="22" width="8.44140625" bestFit="1" customWidth="1"/>
    <col min="23" max="23" width="11.21875" bestFit="1" customWidth="1"/>
    <col min="24" max="24" width="9.109375" bestFit="1" customWidth="1"/>
    <col min="25" max="25" width="8.44140625" bestFit="1" customWidth="1"/>
    <col min="26" max="26" width="10.6640625" bestFit="1" customWidth="1"/>
    <col min="27" max="27" width="9.109375" bestFit="1" customWidth="1"/>
    <col min="28" max="28" width="8.44140625" bestFit="1" customWidth="1"/>
    <col min="29" max="29" width="10.6640625" bestFit="1" customWidth="1"/>
    <col min="30" max="30" width="9.109375" bestFit="1" customWidth="1"/>
    <col min="31" max="31" width="8.44140625" bestFit="1" customWidth="1"/>
    <col min="32" max="32" width="10.6640625" bestFit="1" customWidth="1"/>
    <col min="33" max="33" width="9.109375" bestFit="1" customWidth="1"/>
    <col min="34" max="34" width="8.44140625" bestFit="1" customWidth="1"/>
    <col min="35" max="35" width="10.6640625" bestFit="1" customWidth="1"/>
    <col min="36" max="36" width="9.109375" bestFit="1" customWidth="1"/>
    <col min="37" max="37" width="8.44140625" bestFit="1" customWidth="1"/>
    <col min="38" max="38" width="10.6640625" bestFit="1" customWidth="1"/>
    <col min="39" max="39" width="9.109375" bestFit="1" customWidth="1"/>
    <col min="40" max="40" width="8.44140625" bestFit="1" customWidth="1"/>
    <col min="41" max="41" width="13.88671875" bestFit="1" customWidth="1"/>
    <col min="42" max="42" width="9.109375" bestFit="1" customWidth="1"/>
    <col min="43" max="43" width="8.44140625" bestFit="1" customWidth="1"/>
    <col min="44" max="44" width="10.6640625" bestFit="1" customWidth="1"/>
    <col min="45" max="45" width="9.109375" bestFit="1" customWidth="1"/>
    <col min="46" max="46" width="8.44140625" bestFit="1" customWidth="1"/>
    <col min="47" max="47" width="10.6640625" bestFit="1" customWidth="1"/>
    <col min="48" max="48" width="9.109375" bestFit="1" customWidth="1"/>
    <col min="49" max="49" width="8.44140625" bestFit="1" customWidth="1"/>
  </cols>
  <sheetData>
    <row r="1" spans="1:49" s="6" customFormat="1" x14ac:dyDescent="0.3">
      <c r="A1" s="5" t="s">
        <v>0</v>
      </c>
      <c r="B1" s="5" t="s">
        <v>1</v>
      </c>
      <c r="C1" s="5"/>
      <c r="D1" s="5"/>
      <c r="E1" s="5" t="s">
        <v>2</v>
      </c>
      <c r="F1" s="5"/>
      <c r="G1" s="5"/>
      <c r="H1" s="5" t="s">
        <v>3</v>
      </c>
      <c r="I1" s="5"/>
      <c r="J1" s="5"/>
      <c r="K1" s="5" t="s">
        <v>4</v>
      </c>
      <c r="L1" s="5"/>
      <c r="M1" s="5"/>
      <c r="N1" s="5" t="s">
        <v>5</v>
      </c>
      <c r="O1" s="5"/>
      <c r="P1" s="5"/>
      <c r="Q1" s="5" t="s">
        <v>6</v>
      </c>
      <c r="R1" s="5"/>
      <c r="S1" s="5"/>
      <c r="T1" s="5" t="s">
        <v>7</v>
      </c>
      <c r="U1" s="5"/>
      <c r="V1" s="5"/>
      <c r="W1" s="5" t="s">
        <v>8</v>
      </c>
      <c r="X1" s="5"/>
      <c r="Y1" s="5"/>
      <c r="Z1" s="5" t="s">
        <v>9</v>
      </c>
      <c r="AA1" s="5"/>
      <c r="AB1" s="5"/>
      <c r="AC1" s="5" t="s">
        <v>10</v>
      </c>
      <c r="AD1" s="5"/>
      <c r="AE1" s="5"/>
      <c r="AF1" s="5" t="s">
        <v>11</v>
      </c>
      <c r="AG1" s="5"/>
      <c r="AH1" s="5"/>
      <c r="AI1" s="5" t="s">
        <v>12</v>
      </c>
      <c r="AJ1" s="5"/>
      <c r="AK1" s="5"/>
      <c r="AL1" s="5" t="s">
        <v>13</v>
      </c>
      <c r="AM1" s="5"/>
      <c r="AN1" s="5"/>
      <c r="AO1" s="5" t="s">
        <v>14</v>
      </c>
      <c r="AP1" s="5"/>
      <c r="AQ1" s="5"/>
      <c r="AR1" s="5" t="s">
        <v>15</v>
      </c>
      <c r="AS1" s="5"/>
      <c r="AT1" s="5"/>
      <c r="AU1" s="5" t="s">
        <v>16</v>
      </c>
      <c r="AV1" s="5"/>
      <c r="AW1" s="5"/>
    </row>
    <row r="2" spans="1:49" x14ac:dyDescent="0.3">
      <c r="A2" s="1"/>
      <c r="B2" s="1" t="s">
        <v>17</v>
      </c>
      <c r="C2" s="1" t="s">
        <v>18</v>
      </c>
      <c r="D2" s="1" t="s">
        <v>19</v>
      </c>
      <c r="E2" s="1" t="s">
        <v>17</v>
      </c>
      <c r="F2" s="1" t="s">
        <v>18</v>
      </c>
      <c r="G2" s="1" t="s">
        <v>19</v>
      </c>
      <c r="H2" s="1" t="s">
        <v>17</v>
      </c>
      <c r="I2" s="1" t="s">
        <v>18</v>
      </c>
      <c r="J2" s="1" t="s">
        <v>19</v>
      </c>
      <c r="K2" s="1" t="s">
        <v>17</v>
      </c>
      <c r="L2" s="1" t="s">
        <v>18</v>
      </c>
      <c r="M2" s="1" t="s">
        <v>19</v>
      </c>
      <c r="N2" s="1" t="s">
        <v>17</v>
      </c>
      <c r="O2" s="1" t="s">
        <v>18</v>
      </c>
      <c r="P2" s="1" t="s">
        <v>19</v>
      </c>
      <c r="Q2" s="1" t="s">
        <v>17</v>
      </c>
      <c r="R2" s="1" t="s">
        <v>18</v>
      </c>
      <c r="S2" s="1" t="s">
        <v>19</v>
      </c>
      <c r="T2" s="1" t="s">
        <v>17</v>
      </c>
      <c r="U2" s="1" t="s">
        <v>18</v>
      </c>
      <c r="V2" s="1" t="s">
        <v>19</v>
      </c>
      <c r="W2" s="1" t="s">
        <v>17</v>
      </c>
      <c r="X2" s="1" t="s">
        <v>18</v>
      </c>
      <c r="Y2" s="1" t="s">
        <v>19</v>
      </c>
      <c r="Z2" s="1" t="s">
        <v>17</v>
      </c>
      <c r="AA2" s="1" t="s">
        <v>18</v>
      </c>
      <c r="AB2" s="1" t="s">
        <v>19</v>
      </c>
      <c r="AC2" s="1" t="s">
        <v>17</v>
      </c>
      <c r="AD2" s="1" t="s">
        <v>18</v>
      </c>
      <c r="AE2" s="1" t="s">
        <v>19</v>
      </c>
      <c r="AF2" s="1" t="s">
        <v>17</v>
      </c>
      <c r="AG2" s="1" t="s">
        <v>18</v>
      </c>
      <c r="AH2" s="1" t="s">
        <v>19</v>
      </c>
      <c r="AI2" s="1" t="s">
        <v>17</v>
      </c>
      <c r="AJ2" s="1" t="s">
        <v>18</v>
      </c>
      <c r="AK2" s="1" t="s">
        <v>19</v>
      </c>
      <c r="AL2" s="1" t="s">
        <v>17</v>
      </c>
      <c r="AM2" s="1" t="s">
        <v>18</v>
      </c>
      <c r="AN2" s="1" t="s">
        <v>19</v>
      </c>
      <c r="AO2" s="1" t="s">
        <v>17</v>
      </c>
      <c r="AP2" s="1" t="s">
        <v>18</v>
      </c>
      <c r="AQ2" s="1" t="s">
        <v>19</v>
      </c>
      <c r="AR2" s="1" t="s">
        <v>17</v>
      </c>
      <c r="AS2" s="1" t="s">
        <v>18</v>
      </c>
      <c r="AT2" s="1" t="s">
        <v>19</v>
      </c>
      <c r="AU2" s="1" t="s">
        <v>17</v>
      </c>
      <c r="AV2" s="1" t="s">
        <v>18</v>
      </c>
      <c r="AW2" s="1" t="s">
        <v>19</v>
      </c>
    </row>
    <row r="3" spans="1:49" x14ac:dyDescent="0.3">
      <c r="A3" s="2" t="s">
        <v>20</v>
      </c>
      <c r="B3" s="3">
        <v>1</v>
      </c>
      <c r="C3" s="3">
        <v>1</v>
      </c>
      <c r="D3" s="3">
        <v>0</v>
      </c>
      <c r="E3" s="3">
        <v>1</v>
      </c>
      <c r="F3" s="3">
        <v>1</v>
      </c>
      <c r="G3" s="3">
        <v>0</v>
      </c>
      <c r="H3" s="3">
        <v>1</v>
      </c>
      <c r="I3" s="3">
        <v>1</v>
      </c>
      <c r="J3" s="3">
        <v>0</v>
      </c>
      <c r="K3" s="3">
        <v>1</v>
      </c>
      <c r="L3" s="3">
        <v>1</v>
      </c>
      <c r="M3" s="3">
        <v>0</v>
      </c>
      <c r="N3" s="3">
        <v>1</v>
      </c>
      <c r="O3" s="3">
        <v>1</v>
      </c>
      <c r="P3" s="3">
        <v>0</v>
      </c>
      <c r="Q3" s="3">
        <v>1</v>
      </c>
      <c r="R3" s="3">
        <v>1</v>
      </c>
      <c r="S3" s="3">
        <v>0</v>
      </c>
      <c r="T3" s="4"/>
      <c r="U3" s="4"/>
      <c r="V3" s="4"/>
      <c r="W3" s="3">
        <v>1</v>
      </c>
      <c r="X3" s="3">
        <v>1</v>
      </c>
      <c r="Y3" s="3">
        <v>0</v>
      </c>
      <c r="Z3" s="4"/>
      <c r="AA3" s="4"/>
      <c r="AB3" s="4"/>
      <c r="AC3" s="3">
        <v>1</v>
      </c>
      <c r="AD3" s="3">
        <v>1</v>
      </c>
      <c r="AE3" s="3">
        <v>0</v>
      </c>
      <c r="AF3" s="3">
        <v>1</v>
      </c>
      <c r="AG3" s="3">
        <v>1</v>
      </c>
      <c r="AH3" s="3">
        <v>0</v>
      </c>
      <c r="AI3" s="3">
        <v>1</v>
      </c>
      <c r="AJ3" s="3">
        <v>1</v>
      </c>
      <c r="AK3" s="3">
        <v>0</v>
      </c>
      <c r="AL3" s="3">
        <v>1</v>
      </c>
      <c r="AM3" s="3">
        <v>1</v>
      </c>
      <c r="AN3" s="3">
        <v>0</v>
      </c>
      <c r="AO3" s="3">
        <v>1</v>
      </c>
      <c r="AP3" s="3">
        <v>1</v>
      </c>
      <c r="AQ3" s="3">
        <v>0</v>
      </c>
      <c r="AR3" s="3">
        <v>1</v>
      </c>
      <c r="AS3" s="3">
        <v>1</v>
      </c>
      <c r="AT3" s="3">
        <v>0</v>
      </c>
      <c r="AU3" s="3">
        <v>13</v>
      </c>
      <c r="AV3" s="3">
        <v>13</v>
      </c>
      <c r="AW3" s="3">
        <v>0</v>
      </c>
    </row>
    <row r="4" spans="1:49" x14ac:dyDescent="0.3">
      <c r="A4" s="2" t="s">
        <v>21</v>
      </c>
      <c r="B4" s="3">
        <v>4</v>
      </c>
      <c r="C4" s="3">
        <v>4</v>
      </c>
      <c r="D4" s="3">
        <v>0</v>
      </c>
      <c r="E4" s="3">
        <v>4</v>
      </c>
      <c r="F4" s="3">
        <v>4</v>
      </c>
      <c r="G4" s="3">
        <v>0</v>
      </c>
      <c r="H4" s="3">
        <v>8</v>
      </c>
      <c r="I4" s="3">
        <v>8</v>
      </c>
      <c r="J4" s="3">
        <v>0</v>
      </c>
      <c r="K4" s="3">
        <v>4</v>
      </c>
      <c r="L4" s="3">
        <v>4</v>
      </c>
      <c r="M4" s="3">
        <v>0</v>
      </c>
      <c r="N4" s="3">
        <v>4</v>
      </c>
      <c r="O4" s="3">
        <v>4</v>
      </c>
      <c r="P4" s="3">
        <v>0</v>
      </c>
      <c r="Q4" s="3">
        <v>2</v>
      </c>
      <c r="R4" s="3">
        <v>2</v>
      </c>
      <c r="S4" s="3">
        <v>0</v>
      </c>
      <c r="T4" s="3">
        <v>14</v>
      </c>
      <c r="U4" s="3">
        <v>14</v>
      </c>
      <c r="V4" s="3">
        <v>0</v>
      </c>
      <c r="W4" s="4"/>
      <c r="X4" s="4"/>
      <c r="Y4" s="4"/>
      <c r="Z4" s="4"/>
      <c r="AA4" s="4"/>
      <c r="AB4" s="4"/>
      <c r="AC4" s="3">
        <v>2</v>
      </c>
      <c r="AD4" s="3">
        <v>2</v>
      </c>
      <c r="AE4" s="3">
        <v>0</v>
      </c>
      <c r="AF4" s="3">
        <v>4</v>
      </c>
      <c r="AG4" s="3">
        <v>4</v>
      </c>
      <c r="AH4" s="3">
        <v>0</v>
      </c>
      <c r="AI4" s="3">
        <v>7</v>
      </c>
      <c r="AJ4" s="3">
        <v>7</v>
      </c>
      <c r="AK4" s="3">
        <v>0</v>
      </c>
      <c r="AL4" s="3">
        <v>5</v>
      </c>
      <c r="AM4" s="3">
        <v>4</v>
      </c>
      <c r="AN4" s="3">
        <v>1</v>
      </c>
      <c r="AO4" s="3">
        <v>2</v>
      </c>
      <c r="AP4" s="3">
        <v>2</v>
      </c>
      <c r="AQ4" s="3">
        <v>0</v>
      </c>
      <c r="AR4" s="3">
        <v>4</v>
      </c>
      <c r="AS4" s="3">
        <v>3</v>
      </c>
      <c r="AT4" s="3">
        <v>1</v>
      </c>
      <c r="AU4" s="3">
        <v>64</v>
      </c>
      <c r="AV4" s="3">
        <v>62</v>
      </c>
      <c r="AW4" s="3">
        <v>2</v>
      </c>
    </row>
    <row r="5" spans="1:49" x14ac:dyDescent="0.3">
      <c r="A5" s="2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3">
        <v>1</v>
      </c>
      <c r="AA5" s="3">
        <v>1</v>
      </c>
      <c r="AB5" s="3">
        <v>0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3">
        <v>1</v>
      </c>
      <c r="AV5" s="3">
        <v>1</v>
      </c>
      <c r="AW5" s="3">
        <v>0</v>
      </c>
    </row>
    <row r="6" spans="1:49" x14ac:dyDescent="0.3">
      <c r="A6" s="2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3">
        <v>1</v>
      </c>
      <c r="AA6" s="3">
        <v>1</v>
      </c>
      <c r="AB6" s="3">
        <v>0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3">
        <v>1</v>
      </c>
      <c r="AV6" s="3">
        <v>1</v>
      </c>
      <c r="AW6" s="3">
        <v>0</v>
      </c>
    </row>
    <row r="7" spans="1:49" x14ac:dyDescent="0.3">
      <c r="A7" s="2" t="s">
        <v>24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3">
        <v>1</v>
      </c>
      <c r="AA7" s="3">
        <v>1</v>
      </c>
      <c r="AB7" s="3">
        <v>0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3">
        <v>1</v>
      </c>
      <c r="AV7" s="3">
        <v>1</v>
      </c>
      <c r="AW7" s="3">
        <v>0</v>
      </c>
    </row>
    <row r="8" spans="1:49" x14ac:dyDescent="0.3">
      <c r="A8" s="2" t="s">
        <v>25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3">
        <v>1</v>
      </c>
      <c r="AA8" s="3">
        <v>1</v>
      </c>
      <c r="AB8" s="3">
        <v>0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3">
        <v>1</v>
      </c>
      <c r="AV8" s="3">
        <v>1</v>
      </c>
      <c r="AW8" s="3">
        <v>0</v>
      </c>
    </row>
    <row r="9" spans="1:49" x14ac:dyDescent="0.3">
      <c r="A9" s="2" t="s">
        <v>26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3">
        <v>1</v>
      </c>
      <c r="AA9" s="3">
        <v>1</v>
      </c>
      <c r="AB9" s="3">
        <v>0</v>
      </c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3">
        <v>1</v>
      </c>
      <c r="AV9" s="3">
        <v>1</v>
      </c>
      <c r="AW9" s="3">
        <v>0</v>
      </c>
    </row>
    <row r="10" spans="1:49" x14ac:dyDescent="0.3">
      <c r="A10" s="2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3">
        <v>1</v>
      </c>
      <c r="AA10" s="3">
        <v>1</v>
      </c>
      <c r="AB10" s="3">
        <v>0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3">
        <v>1</v>
      </c>
      <c r="AV10" s="3">
        <v>1</v>
      </c>
      <c r="AW10" s="3">
        <v>0</v>
      </c>
    </row>
    <row r="11" spans="1:49" x14ac:dyDescent="0.3">
      <c r="A11" s="2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3">
        <v>3</v>
      </c>
      <c r="AA11" s="3">
        <v>3</v>
      </c>
      <c r="AB11" s="3">
        <v>0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3">
        <v>3</v>
      </c>
      <c r="AV11" s="3">
        <v>3</v>
      </c>
      <c r="AW11" s="3">
        <v>0</v>
      </c>
    </row>
    <row r="12" spans="1:49" x14ac:dyDescent="0.3">
      <c r="A12" s="2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3">
        <v>1</v>
      </c>
      <c r="AA12" s="3">
        <v>1</v>
      </c>
      <c r="AB12" s="3">
        <v>0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3">
        <v>1</v>
      </c>
      <c r="AV12" s="3">
        <v>1</v>
      </c>
      <c r="AW12" s="3">
        <v>0</v>
      </c>
    </row>
    <row r="13" spans="1:49" x14ac:dyDescent="0.3">
      <c r="A13" s="2" t="s">
        <v>30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3">
        <v>1</v>
      </c>
      <c r="AA13" s="3">
        <v>1</v>
      </c>
      <c r="AB13" s="3">
        <v>0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3">
        <v>1</v>
      </c>
      <c r="AP13" s="3">
        <v>1</v>
      </c>
      <c r="AQ13" s="3">
        <v>0</v>
      </c>
      <c r="AR13" s="4"/>
      <c r="AS13" s="4"/>
      <c r="AT13" s="4"/>
      <c r="AU13" s="3">
        <v>2</v>
      </c>
      <c r="AV13" s="3">
        <v>2</v>
      </c>
      <c r="AW13" s="3">
        <v>0</v>
      </c>
    </row>
    <row r="14" spans="1:49" x14ac:dyDescent="0.3">
      <c r="A14" s="2" t="s">
        <v>31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3">
        <v>1</v>
      </c>
      <c r="AA14" s="3">
        <v>1</v>
      </c>
      <c r="AB14" s="3">
        <v>0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3">
        <v>1</v>
      </c>
      <c r="AV14" s="3">
        <v>1</v>
      </c>
      <c r="AW14" s="3">
        <v>0</v>
      </c>
    </row>
    <row r="15" spans="1:49" x14ac:dyDescent="0.3">
      <c r="A15" s="2" t="s">
        <v>32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3">
        <v>1</v>
      </c>
      <c r="AA15" s="3">
        <v>1</v>
      </c>
      <c r="AB15" s="3">
        <v>0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3">
        <v>1</v>
      </c>
      <c r="AV15" s="3">
        <v>1</v>
      </c>
      <c r="AW15" s="3">
        <v>0</v>
      </c>
    </row>
    <row r="16" spans="1:49" x14ac:dyDescent="0.3">
      <c r="A16" s="2" t="s">
        <v>33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3">
        <v>1</v>
      </c>
      <c r="AA16" s="3">
        <v>1</v>
      </c>
      <c r="AB16" s="3">
        <v>0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3">
        <v>1</v>
      </c>
      <c r="AV16" s="3">
        <v>1</v>
      </c>
      <c r="AW16" s="3">
        <v>0</v>
      </c>
    </row>
    <row r="17" spans="1:49" x14ac:dyDescent="0.3">
      <c r="A17" s="2" t="s">
        <v>34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3">
        <v>1</v>
      </c>
      <c r="AA17" s="3">
        <v>1</v>
      </c>
      <c r="AB17" s="3">
        <v>0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3">
        <v>1</v>
      </c>
      <c r="AV17" s="3">
        <v>1</v>
      </c>
      <c r="AW17" s="3">
        <v>0</v>
      </c>
    </row>
    <row r="18" spans="1:49" x14ac:dyDescent="0.3">
      <c r="A18" s="2" t="s">
        <v>35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3">
        <v>1</v>
      </c>
      <c r="AA18" s="3">
        <v>1</v>
      </c>
      <c r="AB18" s="3">
        <v>0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3">
        <v>1</v>
      </c>
      <c r="AV18" s="3">
        <v>1</v>
      </c>
      <c r="AW18" s="3">
        <v>0</v>
      </c>
    </row>
    <row r="19" spans="1:49" x14ac:dyDescent="0.3">
      <c r="A19" s="2" t="s">
        <v>36</v>
      </c>
      <c r="B19" s="4"/>
      <c r="C19" s="4"/>
      <c r="D19" s="4"/>
      <c r="E19" s="4"/>
      <c r="F19" s="4"/>
      <c r="G19" s="4"/>
      <c r="H19" s="3">
        <v>0</v>
      </c>
      <c r="I19" s="3">
        <v>0</v>
      </c>
      <c r="J19" s="3"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3">
        <v>0</v>
      </c>
      <c r="AV19" s="3">
        <v>0</v>
      </c>
      <c r="AW19" s="3">
        <v>0</v>
      </c>
    </row>
    <row r="20" spans="1:49" x14ac:dyDescent="0.3">
      <c r="A20" s="2" t="s">
        <v>37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3">
        <v>1</v>
      </c>
      <c r="AA20" s="3">
        <v>1</v>
      </c>
      <c r="AB20" s="3">
        <v>0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3">
        <v>1</v>
      </c>
      <c r="AV20" s="3">
        <v>1</v>
      </c>
      <c r="AW20" s="3">
        <v>0</v>
      </c>
    </row>
    <row r="21" spans="1:49" x14ac:dyDescent="0.3">
      <c r="A21" s="2" t="s">
        <v>38</v>
      </c>
      <c r="B21" s="4"/>
      <c r="C21" s="4"/>
      <c r="D21" s="4"/>
      <c r="E21" s="4"/>
      <c r="F21" s="4"/>
      <c r="G21" s="4"/>
      <c r="H21" s="4"/>
      <c r="I21" s="4"/>
      <c r="J21" s="4"/>
      <c r="K21" s="3">
        <v>2</v>
      </c>
      <c r="L21" s="3">
        <v>2</v>
      </c>
      <c r="M21" s="3">
        <v>0</v>
      </c>
      <c r="N21" s="3">
        <v>2</v>
      </c>
      <c r="O21" s="3">
        <v>2</v>
      </c>
      <c r="P21" s="3">
        <v>0</v>
      </c>
      <c r="Q21" s="3">
        <v>0</v>
      </c>
      <c r="R21" s="3">
        <v>0</v>
      </c>
      <c r="S21" s="3">
        <v>0</v>
      </c>
      <c r="T21" s="4"/>
      <c r="U21" s="4"/>
      <c r="V21" s="4"/>
      <c r="W21" s="3">
        <v>2</v>
      </c>
      <c r="X21" s="3">
        <v>2</v>
      </c>
      <c r="Y21" s="3">
        <v>0</v>
      </c>
      <c r="Z21" s="3">
        <v>1</v>
      </c>
      <c r="AA21" s="3">
        <v>1</v>
      </c>
      <c r="AB21" s="3">
        <v>0</v>
      </c>
      <c r="AC21" s="4"/>
      <c r="AD21" s="4"/>
      <c r="AE21" s="4"/>
      <c r="AF21" s="3">
        <v>2</v>
      </c>
      <c r="AG21" s="3">
        <v>2</v>
      </c>
      <c r="AH21" s="3">
        <v>0</v>
      </c>
      <c r="AI21" s="4"/>
      <c r="AJ21" s="4"/>
      <c r="AK21" s="4"/>
      <c r="AL21" s="3">
        <v>2</v>
      </c>
      <c r="AM21" s="3">
        <v>2</v>
      </c>
      <c r="AN21" s="3">
        <v>0</v>
      </c>
      <c r="AO21" s="3">
        <v>2</v>
      </c>
      <c r="AP21" s="3">
        <v>2</v>
      </c>
      <c r="AQ21" s="3">
        <v>0</v>
      </c>
      <c r="AR21" s="4"/>
      <c r="AS21" s="4"/>
      <c r="AT21" s="4"/>
      <c r="AU21" s="3">
        <v>13</v>
      </c>
      <c r="AV21" s="3">
        <v>13</v>
      </c>
      <c r="AW21" s="3">
        <v>0</v>
      </c>
    </row>
    <row r="22" spans="1:49" x14ac:dyDescent="0.3">
      <c r="A22" s="2" t="s">
        <v>39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3">
        <v>1</v>
      </c>
      <c r="AA22" s="3">
        <v>1</v>
      </c>
      <c r="AB22" s="3">
        <v>0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3">
        <v>1</v>
      </c>
      <c r="AV22" s="3">
        <v>1</v>
      </c>
      <c r="AW22" s="3">
        <v>0</v>
      </c>
    </row>
    <row r="23" spans="1:49" x14ac:dyDescent="0.3">
      <c r="A23" s="2" t="s">
        <v>40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3">
        <v>1</v>
      </c>
      <c r="AA23" s="3">
        <v>1</v>
      </c>
      <c r="AB23" s="3">
        <v>0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3">
        <v>1</v>
      </c>
      <c r="AV23" s="3">
        <v>1</v>
      </c>
      <c r="AW23" s="3">
        <v>0</v>
      </c>
    </row>
    <row r="24" spans="1:49" x14ac:dyDescent="0.3">
      <c r="A24" s="2" t="s">
        <v>41</v>
      </c>
      <c r="B24" s="4"/>
      <c r="C24" s="4"/>
      <c r="D24" s="4"/>
      <c r="E24" s="4"/>
      <c r="F24" s="4"/>
      <c r="G24" s="4"/>
      <c r="H24" s="3">
        <v>1</v>
      </c>
      <c r="I24" s="3">
        <v>1</v>
      </c>
      <c r="J24" s="3"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3">
        <v>1</v>
      </c>
      <c r="AV24" s="3">
        <v>1</v>
      </c>
      <c r="AW24" s="3">
        <v>0</v>
      </c>
    </row>
    <row r="25" spans="1:49" x14ac:dyDescent="0.3">
      <c r="A25" s="2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3">
        <v>1</v>
      </c>
      <c r="AA25" s="3">
        <v>1</v>
      </c>
      <c r="AB25" s="3">
        <v>0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3">
        <v>1</v>
      </c>
      <c r="AV25" s="3">
        <v>1</v>
      </c>
      <c r="AW25" s="3">
        <v>0</v>
      </c>
    </row>
    <row r="26" spans="1:49" x14ac:dyDescent="0.3">
      <c r="A26" s="2" t="s">
        <v>43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3">
        <v>1</v>
      </c>
      <c r="AA26" s="3">
        <v>1</v>
      </c>
      <c r="AB26" s="3">
        <v>0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3">
        <v>1</v>
      </c>
      <c r="AV26" s="3">
        <v>1</v>
      </c>
      <c r="AW26" s="3">
        <v>0</v>
      </c>
    </row>
    <row r="27" spans="1:49" x14ac:dyDescent="0.3">
      <c r="A27" s="2" t="s">
        <v>44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3">
        <v>1</v>
      </c>
      <c r="AA27" s="3">
        <v>1</v>
      </c>
      <c r="AB27" s="3">
        <v>0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3">
        <v>1</v>
      </c>
      <c r="AV27" s="3">
        <v>1</v>
      </c>
      <c r="AW27" s="3">
        <v>0</v>
      </c>
    </row>
    <row r="28" spans="1:49" x14ac:dyDescent="0.3">
      <c r="A28" s="2" t="s">
        <v>45</v>
      </c>
      <c r="B28" s="3">
        <v>1</v>
      </c>
      <c r="C28" s="3">
        <v>1</v>
      </c>
      <c r="D28" s="3">
        <v>0</v>
      </c>
      <c r="E28" s="3">
        <v>1</v>
      </c>
      <c r="F28" s="3">
        <v>1</v>
      </c>
      <c r="G28" s="3">
        <v>0</v>
      </c>
      <c r="H28" s="3">
        <v>1</v>
      </c>
      <c r="I28" s="3">
        <v>1</v>
      </c>
      <c r="J28" s="3">
        <v>0</v>
      </c>
      <c r="K28" s="3">
        <v>1</v>
      </c>
      <c r="L28" s="3">
        <v>1</v>
      </c>
      <c r="M28" s="3">
        <v>0</v>
      </c>
      <c r="N28" s="4"/>
      <c r="O28" s="4"/>
      <c r="P28" s="4"/>
      <c r="Q28" s="4"/>
      <c r="R28" s="4"/>
      <c r="S28" s="4"/>
      <c r="T28" s="3">
        <v>2</v>
      </c>
      <c r="U28" s="3">
        <v>2</v>
      </c>
      <c r="V28" s="3">
        <v>0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3">
        <v>1</v>
      </c>
      <c r="AJ28" s="3">
        <v>1</v>
      </c>
      <c r="AK28" s="3">
        <v>0</v>
      </c>
      <c r="AL28" s="3">
        <v>1</v>
      </c>
      <c r="AM28" s="3">
        <v>1</v>
      </c>
      <c r="AN28" s="3">
        <v>0</v>
      </c>
      <c r="AO28" s="3">
        <v>1</v>
      </c>
      <c r="AP28" s="3">
        <v>1</v>
      </c>
      <c r="AQ28" s="3">
        <v>0</v>
      </c>
      <c r="AR28" s="3">
        <v>1</v>
      </c>
      <c r="AS28" s="3">
        <v>1</v>
      </c>
      <c r="AT28" s="3">
        <v>0</v>
      </c>
      <c r="AU28" s="3">
        <v>10</v>
      </c>
      <c r="AV28" s="3">
        <v>10</v>
      </c>
      <c r="AW28" s="3">
        <v>0</v>
      </c>
    </row>
    <row r="29" spans="1:49" x14ac:dyDescent="0.3">
      <c r="A29" s="2" t="s">
        <v>46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>
        <v>1</v>
      </c>
      <c r="AA29" s="3">
        <v>1</v>
      </c>
      <c r="AB29" s="3">
        <v>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3">
        <v>1</v>
      </c>
      <c r="AV29" s="3">
        <v>1</v>
      </c>
      <c r="AW29" s="3">
        <v>0</v>
      </c>
    </row>
    <row r="30" spans="1:49" x14ac:dyDescent="0.3">
      <c r="A30" s="2" t="s">
        <v>47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>
        <v>1</v>
      </c>
      <c r="AA30" s="3">
        <v>1</v>
      </c>
      <c r="AB30" s="3">
        <v>0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3">
        <v>1</v>
      </c>
      <c r="AV30" s="3">
        <v>1</v>
      </c>
      <c r="AW30" s="3">
        <v>0</v>
      </c>
    </row>
    <row r="31" spans="1:49" x14ac:dyDescent="0.3">
      <c r="A31" s="2" t="s">
        <v>48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3">
        <v>1</v>
      </c>
      <c r="AA31" s="3">
        <v>1</v>
      </c>
      <c r="AB31" s="3">
        <v>0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3">
        <v>1</v>
      </c>
      <c r="AV31" s="3">
        <v>1</v>
      </c>
      <c r="AW31" s="3">
        <v>0</v>
      </c>
    </row>
    <row r="32" spans="1:49" x14ac:dyDescent="0.3">
      <c r="A32" s="2" t="s">
        <v>49</v>
      </c>
      <c r="B32" s="4"/>
      <c r="C32" s="4"/>
      <c r="D32" s="4"/>
      <c r="E32" s="3">
        <v>1</v>
      </c>
      <c r="F32" s="3">
        <v>1</v>
      </c>
      <c r="G32" s="3">
        <v>0</v>
      </c>
      <c r="H32" s="3">
        <v>1</v>
      </c>
      <c r="I32" s="3">
        <v>1</v>
      </c>
      <c r="J32" s="3">
        <v>0</v>
      </c>
      <c r="K32" s="4"/>
      <c r="L32" s="4"/>
      <c r="M32" s="4"/>
      <c r="N32" s="4"/>
      <c r="O32" s="4"/>
      <c r="P32" s="4"/>
      <c r="Q32" s="4"/>
      <c r="R32" s="4"/>
      <c r="S32" s="4"/>
      <c r="T32" s="3">
        <v>1</v>
      </c>
      <c r="U32" s="3">
        <v>1</v>
      </c>
      <c r="V32" s="3">
        <v>0</v>
      </c>
      <c r="W32" s="3">
        <v>1</v>
      </c>
      <c r="X32" s="3">
        <v>1</v>
      </c>
      <c r="Y32" s="3">
        <v>0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3">
        <v>1</v>
      </c>
      <c r="AM32" s="3">
        <v>1</v>
      </c>
      <c r="AN32" s="3">
        <v>0</v>
      </c>
      <c r="AO32" s="4"/>
      <c r="AP32" s="4"/>
      <c r="AQ32" s="4"/>
      <c r="AR32" s="3">
        <v>1</v>
      </c>
      <c r="AS32" s="3">
        <v>1</v>
      </c>
      <c r="AT32" s="3">
        <v>0</v>
      </c>
      <c r="AU32" s="3">
        <v>6</v>
      </c>
      <c r="AV32" s="3">
        <v>6</v>
      </c>
      <c r="AW32" s="3">
        <v>0</v>
      </c>
    </row>
    <row r="33" spans="1:49" x14ac:dyDescent="0.3">
      <c r="A33" s="2" t="s">
        <v>50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3">
        <v>1</v>
      </c>
      <c r="X33" s="3">
        <v>1</v>
      </c>
      <c r="Y33" s="3">
        <v>0</v>
      </c>
      <c r="Z33" s="3">
        <v>3</v>
      </c>
      <c r="AA33" s="3">
        <v>3</v>
      </c>
      <c r="AB33" s="3">
        <v>0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3">
        <v>4</v>
      </c>
      <c r="AV33" s="3">
        <v>4</v>
      </c>
      <c r="AW33" s="3">
        <v>0</v>
      </c>
    </row>
    <row r="34" spans="1:49" x14ac:dyDescent="0.3">
      <c r="A34" s="2" t="s">
        <v>51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3">
        <v>1</v>
      </c>
      <c r="U34" s="3">
        <v>1</v>
      </c>
      <c r="V34" s="3">
        <v>0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3">
        <v>1</v>
      </c>
      <c r="AV34" s="3">
        <v>1</v>
      </c>
      <c r="AW34" s="3">
        <v>0</v>
      </c>
    </row>
    <row r="35" spans="1:49" x14ac:dyDescent="0.3">
      <c r="A35" s="2" t="s">
        <v>52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3">
        <v>1</v>
      </c>
      <c r="U35" s="3">
        <v>1</v>
      </c>
      <c r="V35" s="3">
        <v>0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3">
        <v>1</v>
      </c>
      <c r="AV35" s="3">
        <v>1</v>
      </c>
      <c r="AW35" s="3">
        <v>0</v>
      </c>
    </row>
    <row r="36" spans="1:49" x14ac:dyDescent="0.3">
      <c r="A36" s="2" t="s">
        <v>53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3">
        <v>4</v>
      </c>
      <c r="AA36" s="3">
        <v>4</v>
      </c>
      <c r="AB36" s="3">
        <v>0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3">
        <v>4</v>
      </c>
      <c r="AV36" s="3">
        <v>4</v>
      </c>
      <c r="AW36" s="3">
        <v>0</v>
      </c>
    </row>
    <row r="37" spans="1:49" x14ac:dyDescent="0.3">
      <c r="A37" s="2" t="s">
        <v>54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3">
        <v>1</v>
      </c>
      <c r="AA37" s="3">
        <v>1</v>
      </c>
      <c r="AB37" s="3">
        <v>0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3">
        <v>1</v>
      </c>
      <c r="AV37" s="3">
        <v>1</v>
      </c>
      <c r="AW37" s="3">
        <v>0</v>
      </c>
    </row>
    <row r="38" spans="1:49" x14ac:dyDescent="0.3">
      <c r="A38" s="2" t="s">
        <v>55</v>
      </c>
      <c r="B38" s="3">
        <v>23</v>
      </c>
      <c r="C38" s="3">
        <v>23</v>
      </c>
      <c r="D38" s="3">
        <v>0</v>
      </c>
      <c r="E38" s="3">
        <v>32</v>
      </c>
      <c r="F38" s="3">
        <v>32</v>
      </c>
      <c r="G38" s="3">
        <v>0</v>
      </c>
      <c r="H38" s="3">
        <v>51</v>
      </c>
      <c r="I38" s="3">
        <v>51</v>
      </c>
      <c r="J38" s="3">
        <v>0</v>
      </c>
      <c r="K38" s="3">
        <v>36</v>
      </c>
      <c r="L38" s="3">
        <v>36</v>
      </c>
      <c r="M38" s="3">
        <v>0</v>
      </c>
      <c r="N38" s="3">
        <v>36</v>
      </c>
      <c r="O38" s="3">
        <v>33</v>
      </c>
      <c r="P38" s="3">
        <v>3</v>
      </c>
      <c r="Q38" s="3">
        <v>12</v>
      </c>
      <c r="R38" s="3">
        <v>11</v>
      </c>
      <c r="S38" s="3">
        <v>1</v>
      </c>
      <c r="T38" s="3">
        <v>60</v>
      </c>
      <c r="U38" s="3">
        <v>60</v>
      </c>
      <c r="V38" s="3">
        <v>0</v>
      </c>
      <c r="W38" s="3">
        <v>44</v>
      </c>
      <c r="X38" s="3">
        <v>43</v>
      </c>
      <c r="Y38" s="3">
        <v>1</v>
      </c>
      <c r="Z38" s="4"/>
      <c r="AA38" s="4"/>
      <c r="AB38" s="4"/>
      <c r="AC38" s="3">
        <v>18</v>
      </c>
      <c r="AD38" s="3">
        <v>17</v>
      </c>
      <c r="AE38" s="3">
        <v>1</v>
      </c>
      <c r="AF38" s="3">
        <v>31</v>
      </c>
      <c r="AG38" s="3">
        <v>31</v>
      </c>
      <c r="AH38" s="3">
        <v>0</v>
      </c>
      <c r="AI38" s="3">
        <v>70</v>
      </c>
      <c r="AJ38" s="3">
        <v>64</v>
      </c>
      <c r="AK38" s="3">
        <v>6</v>
      </c>
      <c r="AL38" s="3">
        <v>27</v>
      </c>
      <c r="AM38" s="3">
        <v>26</v>
      </c>
      <c r="AN38" s="3">
        <v>1</v>
      </c>
      <c r="AO38" s="3">
        <v>18</v>
      </c>
      <c r="AP38" s="3">
        <v>18</v>
      </c>
      <c r="AQ38" s="3">
        <v>0</v>
      </c>
      <c r="AR38" s="3">
        <v>40</v>
      </c>
      <c r="AS38" s="3">
        <v>41</v>
      </c>
      <c r="AT38" s="3">
        <v>-1</v>
      </c>
      <c r="AU38" s="3">
        <v>498</v>
      </c>
      <c r="AV38" s="3">
        <v>486</v>
      </c>
      <c r="AW38" s="3">
        <v>12</v>
      </c>
    </row>
    <row r="39" spans="1:49" x14ac:dyDescent="0.3">
      <c r="A39" s="2" t="s">
        <v>56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3">
        <v>3</v>
      </c>
      <c r="X39" s="3">
        <v>2</v>
      </c>
      <c r="Y39" s="3">
        <v>1</v>
      </c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3">
        <v>3</v>
      </c>
      <c r="AV39" s="3">
        <v>2</v>
      </c>
      <c r="AW39" s="3">
        <v>1</v>
      </c>
    </row>
    <row r="40" spans="1:49" x14ac:dyDescent="0.3">
      <c r="A40" s="2" t="s">
        <v>57</v>
      </c>
      <c r="B40" s="3">
        <v>9</v>
      </c>
      <c r="C40" s="3">
        <v>10</v>
      </c>
      <c r="D40" s="3">
        <v>-1</v>
      </c>
      <c r="E40" s="3">
        <v>14</v>
      </c>
      <c r="F40" s="3">
        <v>12</v>
      </c>
      <c r="G40" s="3">
        <v>2</v>
      </c>
      <c r="H40" s="3">
        <v>24</v>
      </c>
      <c r="I40" s="3">
        <v>24</v>
      </c>
      <c r="J40" s="3">
        <v>0</v>
      </c>
      <c r="K40" s="3">
        <v>14</v>
      </c>
      <c r="L40" s="3">
        <v>14</v>
      </c>
      <c r="M40" s="3">
        <v>0</v>
      </c>
      <c r="N40" s="3">
        <v>14</v>
      </c>
      <c r="O40" s="3">
        <v>13</v>
      </c>
      <c r="P40" s="3">
        <v>1</v>
      </c>
      <c r="Q40" s="3">
        <v>4</v>
      </c>
      <c r="R40" s="3">
        <v>4</v>
      </c>
      <c r="S40" s="3">
        <v>0</v>
      </c>
      <c r="T40" s="3">
        <v>20</v>
      </c>
      <c r="U40" s="3">
        <v>20</v>
      </c>
      <c r="V40" s="3">
        <v>0</v>
      </c>
      <c r="W40" s="3">
        <v>22</v>
      </c>
      <c r="X40" s="3">
        <v>22</v>
      </c>
      <c r="Y40" s="3">
        <v>0</v>
      </c>
      <c r="Z40" s="4"/>
      <c r="AA40" s="4"/>
      <c r="AB40" s="4"/>
      <c r="AC40" s="3">
        <v>6</v>
      </c>
      <c r="AD40" s="3">
        <v>6</v>
      </c>
      <c r="AE40" s="3">
        <v>0</v>
      </c>
      <c r="AF40" s="3">
        <v>11</v>
      </c>
      <c r="AG40" s="3">
        <v>11</v>
      </c>
      <c r="AH40" s="3">
        <v>0</v>
      </c>
      <c r="AI40" s="3">
        <v>22</v>
      </c>
      <c r="AJ40" s="3">
        <v>22</v>
      </c>
      <c r="AK40" s="3">
        <v>0</v>
      </c>
      <c r="AL40" s="3">
        <v>12</v>
      </c>
      <c r="AM40" s="3">
        <v>10</v>
      </c>
      <c r="AN40" s="3">
        <v>2</v>
      </c>
      <c r="AO40" s="3">
        <v>6</v>
      </c>
      <c r="AP40" s="3">
        <v>6</v>
      </c>
      <c r="AQ40" s="3">
        <v>0</v>
      </c>
      <c r="AR40" s="3">
        <v>13</v>
      </c>
      <c r="AS40" s="3">
        <v>13</v>
      </c>
      <c r="AT40" s="3">
        <v>0</v>
      </c>
      <c r="AU40" s="3">
        <v>191</v>
      </c>
      <c r="AV40" s="3">
        <v>187</v>
      </c>
      <c r="AW40" s="3">
        <v>4</v>
      </c>
    </row>
    <row r="41" spans="1:49" x14ac:dyDescent="0.3">
      <c r="A41" s="2" t="s">
        <v>58</v>
      </c>
      <c r="B41" s="3">
        <v>2</v>
      </c>
      <c r="C41" s="3">
        <v>2</v>
      </c>
      <c r="D41" s="3">
        <v>0</v>
      </c>
      <c r="E41" s="3">
        <v>3</v>
      </c>
      <c r="F41" s="3">
        <v>3</v>
      </c>
      <c r="G41" s="3">
        <v>0</v>
      </c>
      <c r="H41" s="3">
        <v>4</v>
      </c>
      <c r="I41" s="3">
        <v>4</v>
      </c>
      <c r="J41" s="3">
        <v>0</v>
      </c>
      <c r="K41" s="3">
        <v>3</v>
      </c>
      <c r="L41" s="3">
        <v>3</v>
      </c>
      <c r="M41" s="3">
        <v>0</v>
      </c>
      <c r="N41" s="3">
        <v>4</v>
      </c>
      <c r="O41" s="3">
        <v>4</v>
      </c>
      <c r="P41" s="3">
        <v>0</v>
      </c>
      <c r="Q41" s="3">
        <v>2</v>
      </c>
      <c r="R41" s="3">
        <v>2</v>
      </c>
      <c r="S41" s="3">
        <v>0</v>
      </c>
      <c r="T41" s="3">
        <v>5</v>
      </c>
      <c r="U41" s="3">
        <v>5</v>
      </c>
      <c r="V41" s="3">
        <v>0</v>
      </c>
      <c r="W41" s="3">
        <v>4</v>
      </c>
      <c r="X41" s="3">
        <v>4</v>
      </c>
      <c r="Y41" s="3">
        <v>0</v>
      </c>
      <c r="Z41" s="4"/>
      <c r="AA41" s="4"/>
      <c r="AB41" s="4"/>
      <c r="AC41" s="3">
        <v>2</v>
      </c>
      <c r="AD41" s="3">
        <v>2</v>
      </c>
      <c r="AE41" s="3">
        <v>0</v>
      </c>
      <c r="AF41" s="3">
        <v>3</v>
      </c>
      <c r="AG41" s="3">
        <v>3</v>
      </c>
      <c r="AH41" s="3">
        <v>0</v>
      </c>
      <c r="AI41" s="3">
        <v>6</v>
      </c>
      <c r="AJ41" s="3">
        <v>5</v>
      </c>
      <c r="AK41" s="3">
        <v>1</v>
      </c>
      <c r="AL41" s="3">
        <v>3</v>
      </c>
      <c r="AM41" s="3">
        <v>3</v>
      </c>
      <c r="AN41" s="3">
        <v>0</v>
      </c>
      <c r="AO41" s="3">
        <v>2</v>
      </c>
      <c r="AP41" s="3">
        <v>2</v>
      </c>
      <c r="AQ41" s="3">
        <v>0</v>
      </c>
      <c r="AR41" s="3">
        <v>4</v>
      </c>
      <c r="AS41" s="3">
        <v>4</v>
      </c>
      <c r="AT41" s="3">
        <v>0</v>
      </c>
      <c r="AU41" s="3">
        <v>47</v>
      </c>
      <c r="AV41" s="3">
        <v>46</v>
      </c>
      <c r="AW41" s="3">
        <v>1</v>
      </c>
    </row>
    <row r="42" spans="1:49" x14ac:dyDescent="0.3">
      <c r="A42" s="2" t="s">
        <v>59</v>
      </c>
      <c r="B42" s="3">
        <v>1</v>
      </c>
      <c r="C42" s="3">
        <v>1</v>
      </c>
      <c r="D42" s="3">
        <v>0</v>
      </c>
      <c r="E42" s="3">
        <v>1</v>
      </c>
      <c r="F42" s="3">
        <v>1</v>
      </c>
      <c r="G42" s="3">
        <v>0</v>
      </c>
      <c r="H42" s="3">
        <v>2</v>
      </c>
      <c r="I42" s="3">
        <v>2</v>
      </c>
      <c r="J42" s="3">
        <v>0</v>
      </c>
      <c r="K42" s="3">
        <v>1</v>
      </c>
      <c r="L42" s="3">
        <v>1</v>
      </c>
      <c r="M42" s="3">
        <v>0</v>
      </c>
      <c r="N42" s="3">
        <v>1</v>
      </c>
      <c r="O42" s="3">
        <v>1</v>
      </c>
      <c r="P42" s="3">
        <v>0</v>
      </c>
      <c r="Q42" s="4"/>
      <c r="R42" s="4"/>
      <c r="S42" s="4"/>
      <c r="T42" s="3">
        <v>1</v>
      </c>
      <c r="U42" s="3">
        <v>1</v>
      </c>
      <c r="V42" s="3">
        <v>0</v>
      </c>
      <c r="W42" s="3">
        <v>2</v>
      </c>
      <c r="X42" s="3">
        <v>2</v>
      </c>
      <c r="Y42" s="3">
        <v>0</v>
      </c>
      <c r="Z42" s="4"/>
      <c r="AA42" s="4"/>
      <c r="AB42" s="4"/>
      <c r="AC42" s="4"/>
      <c r="AD42" s="4"/>
      <c r="AE42" s="4"/>
      <c r="AF42" s="3">
        <v>1</v>
      </c>
      <c r="AG42" s="3">
        <v>1</v>
      </c>
      <c r="AH42" s="3">
        <v>0</v>
      </c>
      <c r="AI42" s="3">
        <v>2</v>
      </c>
      <c r="AJ42" s="3">
        <v>2</v>
      </c>
      <c r="AK42" s="3">
        <v>0</v>
      </c>
      <c r="AL42" s="3">
        <v>1</v>
      </c>
      <c r="AM42" s="3">
        <v>1</v>
      </c>
      <c r="AN42" s="3">
        <v>0</v>
      </c>
      <c r="AO42" s="4"/>
      <c r="AP42" s="4"/>
      <c r="AQ42" s="4"/>
      <c r="AR42" s="3">
        <v>1</v>
      </c>
      <c r="AS42" s="3">
        <v>1</v>
      </c>
      <c r="AT42" s="3">
        <v>0</v>
      </c>
      <c r="AU42" s="3">
        <v>14</v>
      </c>
      <c r="AV42" s="3">
        <v>14</v>
      </c>
      <c r="AW42" s="3">
        <v>0</v>
      </c>
    </row>
    <row r="43" spans="1:49" x14ac:dyDescent="0.3">
      <c r="A43" s="2" t="s">
        <v>60</v>
      </c>
      <c r="B43" s="4"/>
      <c r="C43" s="4"/>
      <c r="D43" s="4"/>
      <c r="E43" s="3">
        <v>1</v>
      </c>
      <c r="F43" s="3">
        <v>0</v>
      </c>
      <c r="G43" s="3">
        <v>1</v>
      </c>
      <c r="H43" s="3">
        <v>1</v>
      </c>
      <c r="I43" s="3">
        <v>1</v>
      </c>
      <c r="J43" s="3">
        <v>0</v>
      </c>
      <c r="K43" s="3">
        <v>1</v>
      </c>
      <c r="L43" s="3">
        <v>1</v>
      </c>
      <c r="M43" s="3"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3">
        <v>1</v>
      </c>
      <c r="AJ43" s="3">
        <v>0</v>
      </c>
      <c r="AK43" s="3">
        <v>1</v>
      </c>
      <c r="AL43" s="4"/>
      <c r="AM43" s="4"/>
      <c r="AN43" s="4"/>
      <c r="AO43" s="4"/>
      <c r="AP43" s="4"/>
      <c r="AQ43" s="4"/>
      <c r="AR43" s="3">
        <v>2</v>
      </c>
      <c r="AS43" s="3">
        <v>1</v>
      </c>
      <c r="AT43" s="3">
        <v>1</v>
      </c>
      <c r="AU43" s="3">
        <v>6</v>
      </c>
      <c r="AV43" s="3">
        <v>3</v>
      </c>
      <c r="AW43" s="3">
        <v>3</v>
      </c>
    </row>
    <row r="44" spans="1:49" x14ac:dyDescent="0.3">
      <c r="A44" s="2" t="s">
        <v>61</v>
      </c>
      <c r="B44" s="3">
        <v>3</v>
      </c>
      <c r="C44" s="3">
        <v>2</v>
      </c>
      <c r="D44" s="3">
        <v>1</v>
      </c>
      <c r="E44" s="3">
        <v>3</v>
      </c>
      <c r="F44" s="3">
        <v>3</v>
      </c>
      <c r="G44" s="3">
        <v>0</v>
      </c>
      <c r="H44" s="3">
        <v>4</v>
      </c>
      <c r="I44" s="3">
        <v>4</v>
      </c>
      <c r="J44" s="3">
        <v>0</v>
      </c>
      <c r="K44" s="3">
        <v>3</v>
      </c>
      <c r="L44" s="3">
        <v>1</v>
      </c>
      <c r="M44" s="3">
        <v>2</v>
      </c>
      <c r="N44" s="3">
        <v>1</v>
      </c>
      <c r="O44" s="3">
        <v>1</v>
      </c>
      <c r="P44" s="3">
        <v>0</v>
      </c>
      <c r="Q44" s="4"/>
      <c r="R44" s="4"/>
      <c r="S44" s="4"/>
      <c r="T44" s="3">
        <v>5</v>
      </c>
      <c r="U44" s="3">
        <v>5</v>
      </c>
      <c r="V44" s="3">
        <v>0</v>
      </c>
      <c r="W44" s="3">
        <v>9</v>
      </c>
      <c r="X44" s="3">
        <v>7</v>
      </c>
      <c r="Y44" s="3">
        <v>2</v>
      </c>
      <c r="Z44" s="4"/>
      <c r="AA44" s="4"/>
      <c r="AB44" s="4"/>
      <c r="AC44" s="3">
        <v>0</v>
      </c>
      <c r="AD44" s="3">
        <v>0</v>
      </c>
      <c r="AE44" s="3">
        <v>0</v>
      </c>
      <c r="AF44" s="3">
        <v>2</v>
      </c>
      <c r="AG44" s="3">
        <v>2</v>
      </c>
      <c r="AH44" s="3">
        <v>0</v>
      </c>
      <c r="AI44" s="3">
        <v>6</v>
      </c>
      <c r="AJ44" s="3">
        <v>6</v>
      </c>
      <c r="AK44" s="3">
        <v>0</v>
      </c>
      <c r="AL44" s="3">
        <v>5</v>
      </c>
      <c r="AM44" s="3">
        <v>4</v>
      </c>
      <c r="AN44" s="3">
        <v>1</v>
      </c>
      <c r="AO44" s="3">
        <v>1</v>
      </c>
      <c r="AP44" s="3">
        <v>1</v>
      </c>
      <c r="AQ44" s="3">
        <v>0</v>
      </c>
      <c r="AR44" s="3">
        <v>5</v>
      </c>
      <c r="AS44" s="3">
        <v>5</v>
      </c>
      <c r="AT44" s="3">
        <v>0</v>
      </c>
      <c r="AU44" s="3">
        <v>47</v>
      </c>
      <c r="AV44" s="3">
        <v>41</v>
      </c>
      <c r="AW44" s="3">
        <v>6</v>
      </c>
    </row>
    <row r="45" spans="1:49" x14ac:dyDescent="0.3">
      <c r="A45" s="2" t="s">
        <v>16</v>
      </c>
      <c r="B45" s="3">
        <v>44</v>
      </c>
      <c r="C45" s="3">
        <v>44</v>
      </c>
      <c r="D45" s="3">
        <v>0</v>
      </c>
      <c r="E45" s="3">
        <v>61</v>
      </c>
      <c r="F45" s="3">
        <v>58</v>
      </c>
      <c r="G45" s="3">
        <v>3</v>
      </c>
      <c r="H45" s="3">
        <v>98</v>
      </c>
      <c r="I45" s="3">
        <v>98</v>
      </c>
      <c r="J45" s="3">
        <v>0</v>
      </c>
      <c r="K45" s="3">
        <v>66</v>
      </c>
      <c r="L45" s="3">
        <v>64</v>
      </c>
      <c r="M45" s="3">
        <v>2</v>
      </c>
      <c r="N45" s="3">
        <v>63</v>
      </c>
      <c r="O45" s="3">
        <v>59</v>
      </c>
      <c r="P45" s="3">
        <v>4</v>
      </c>
      <c r="Q45" s="3">
        <v>21</v>
      </c>
      <c r="R45" s="3">
        <v>20</v>
      </c>
      <c r="S45" s="3">
        <v>1</v>
      </c>
      <c r="T45" s="3">
        <v>110</v>
      </c>
      <c r="U45" s="3">
        <v>110</v>
      </c>
      <c r="V45" s="3">
        <v>0</v>
      </c>
      <c r="W45" s="3">
        <v>89</v>
      </c>
      <c r="X45" s="3">
        <v>85</v>
      </c>
      <c r="Y45" s="3">
        <v>4</v>
      </c>
      <c r="Z45" s="3">
        <v>34</v>
      </c>
      <c r="AA45" s="3">
        <v>34</v>
      </c>
      <c r="AB45" s="3">
        <v>0</v>
      </c>
      <c r="AC45" s="3">
        <v>29</v>
      </c>
      <c r="AD45" s="3">
        <v>28</v>
      </c>
      <c r="AE45" s="3">
        <v>1</v>
      </c>
      <c r="AF45" s="3">
        <v>55</v>
      </c>
      <c r="AG45" s="3">
        <v>55</v>
      </c>
      <c r="AH45" s="3">
        <v>0</v>
      </c>
      <c r="AI45" s="3">
        <v>116</v>
      </c>
      <c r="AJ45" s="3">
        <v>108</v>
      </c>
      <c r="AK45" s="3">
        <v>8</v>
      </c>
      <c r="AL45" s="3">
        <v>58</v>
      </c>
      <c r="AM45" s="3">
        <v>53</v>
      </c>
      <c r="AN45" s="3">
        <v>5</v>
      </c>
      <c r="AO45" s="3">
        <v>34</v>
      </c>
      <c r="AP45" s="3">
        <v>34</v>
      </c>
      <c r="AQ45" s="3">
        <v>0</v>
      </c>
      <c r="AR45" s="3">
        <v>72</v>
      </c>
      <c r="AS45" s="3">
        <v>71</v>
      </c>
      <c r="AT45" s="3">
        <v>1</v>
      </c>
      <c r="AU45" s="3">
        <v>950</v>
      </c>
      <c r="AV45" s="3">
        <v>921</v>
      </c>
      <c r="AW45" s="3">
        <v>29</v>
      </c>
    </row>
    <row r="47" spans="1:49" x14ac:dyDescent="0.3">
      <c r="B47">
        <f>SUM(B38:B44,B28,B3:B4,B21)</f>
        <v>44</v>
      </c>
      <c r="C47">
        <f t="shared" ref="C47:AW47" si="0">SUM(C38:C44,C28,C3:C4,C21)</f>
        <v>44</v>
      </c>
      <c r="D47">
        <f t="shared" si="0"/>
        <v>0</v>
      </c>
      <c r="E47">
        <f t="shared" si="0"/>
        <v>60</v>
      </c>
      <c r="F47">
        <f t="shared" si="0"/>
        <v>57</v>
      </c>
      <c r="G47">
        <f t="shared" si="0"/>
        <v>3</v>
      </c>
      <c r="H47">
        <f t="shared" si="0"/>
        <v>96</v>
      </c>
      <c r="I47">
        <f t="shared" si="0"/>
        <v>96</v>
      </c>
      <c r="J47">
        <f t="shared" si="0"/>
        <v>0</v>
      </c>
      <c r="K47">
        <f t="shared" si="0"/>
        <v>66</v>
      </c>
      <c r="L47">
        <f t="shared" si="0"/>
        <v>64</v>
      </c>
      <c r="M47">
        <f t="shared" si="0"/>
        <v>2</v>
      </c>
      <c r="N47">
        <f t="shared" si="0"/>
        <v>63</v>
      </c>
      <c r="O47">
        <f t="shared" si="0"/>
        <v>59</v>
      </c>
      <c r="P47">
        <f t="shared" si="0"/>
        <v>4</v>
      </c>
      <c r="Q47">
        <f t="shared" si="0"/>
        <v>21</v>
      </c>
      <c r="R47">
        <f t="shared" si="0"/>
        <v>20</v>
      </c>
      <c r="S47">
        <f t="shared" si="0"/>
        <v>1</v>
      </c>
      <c r="T47">
        <f t="shared" si="0"/>
        <v>107</v>
      </c>
      <c r="U47">
        <f t="shared" si="0"/>
        <v>107</v>
      </c>
      <c r="V47">
        <f t="shared" si="0"/>
        <v>0</v>
      </c>
      <c r="W47">
        <f t="shared" si="0"/>
        <v>87</v>
      </c>
      <c r="X47">
        <f t="shared" si="0"/>
        <v>83</v>
      </c>
      <c r="Y47">
        <f t="shared" si="0"/>
        <v>4</v>
      </c>
      <c r="Z47">
        <f t="shared" si="0"/>
        <v>1</v>
      </c>
      <c r="AA47">
        <f t="shared" si="0"/>
        <v>1</v>
      </c>
      <c r="AB47">
        <f t="shared" si="0"/>
        <v>0</v>
      </c>
      <c r="AC47">
        <f t="shared" si="0"/>
        <v>29</v>
      </c>
      <c r="AD47">
        <f t="shared" si="0"/>
        <v>28</v>
      </c>
      <c r="AE47">
        <f t="shared" si="0"/>
        <v>1</v>
      </c>
      <c r="AF47">
        <f t="shared" si="0"/>
        <v>55</v>
      </c>
      <c r="AG47">
        <f t="shared" si="0"/>
        <v>55</v>
      </c>
      <c r="AH47">
        <f t="shared" si="0"/>
        <v>0</v>
      </c>
      <c r="AI47">
        <f t="shared" si="0"/>
        <v>116</v>
      </c>
      <c r="AJ47">
        <f t="shared" si="0"/>
        <v>108</v>
      </c>
      <c r="AK47">
        <f t="shared" si="0"/>
        <v>8</v>
      </c>
      <c r="AL47">
        <f t="shared" si="0"/>
        <v>57</v>
      </c>
      <c r="AM47">
        <f t="shared" si="0"/>
        <v>52</v>
      </c>
      <c r="AN47">
        <f t="shared" si="0"/>
        <v>5</v>
      </c>
      <c r="AO47">
        <f t="shared" si="0"/>
        <v>33</v>
      </c>
      <c r="AP47">
        <f t="shared" si="0"/>
        <v>33</v>
      </c>
      <c r="AQ47">
        <f t="shared" si="0"/>
        <v>0</v>
      </c>
      <c r="AR47">
        <f t="shared" si="0"/>
        <v>71</v>
      </c>
      <c r="AS47">
        <f t="shared" si="0"/>
        <v>70</v>
      </c>
      <c r="AT47">
        <f t="shared" si="0"/>
        <v>1</v>
      </c>
      <c r="AU47">
        <f t="shared" si="0"/>
        <v>906</v>
      </c>
      <c r="AV47">
        <f t="shared" si="0"/>
        <v>877</v>
      </c>
      <c r="AW47">
        <f t="shared" si="0"/>
        <v>29</v>
      </c>
    </row>
    <row r="50" spans="4:8" ht="15" thickBot="1" x14ac:dyDescent="0.35"/>
    <row r="51" spans="4:8" ht="15" thickBot="1" x14ac:dyDescent="0.35">
      <c r="D51" s="17" t="s">
        <v>9</v>
      </c>
      <c r="E51" s="18"/>
      <c r="F51" s="18">
        <v>34</v>
      </c>
      <c r="G51" s="19">
        <f>F51</f>
        <v>34</v>
      </c>
      <c r="H51" t="s">
        <v>70</v>
      </c>
    </row>
    <row r="52" spans="4:8" x14ac:dyDescent="0.3">
      <c r="D52" s="7" t="s">
        <v>65</v>
      </c>
      <c r="E52" s="8" t="s">
        <v>13</v>
      </c>
      <c r="F52" s="8">
        <v>57</v>
      </c>
      <c r="G52" s="9">
        <f>SUM(F52:F53)</f>
        <v>120</v>
      </c>
      <c r="H52" t="s">
        <v>70</v>
      </c>
    </row>
    <row r="53" spans="4:8" ht="15" thickBot="1" x14ac:dyDescent="0.35">
      <c r="D53" s="10" t="s">
        <v>65</v>
      </c>
      <c r="E53" s="11" t="s">
        <v>5</v>
      </c>
      <c r="F53" s="11">
        <v>63</v>
      </c>
      <c r="G53" s="12"/>
      <c r="H53" t="s">
        <v>70</v>
      </c>
    </row>
    <row r="54" spans="4:8" x14ac:dyDescent="0.3">
      <c r="D54" s="7" t="s">
        <v>62</v>
      </c>
      <c r="E54" s="8" t="s">
        <v>14</v>
      </c>
      <c r="F54" s="8">
        <v>33</v>
      </c>
      <c r="G54" s="9">
        <f>SUM(F54:F56)</f>
        <v>173</v>
      </c>
      <c r="H54" t="s">
        <v>68</v>
      </c>
    </row>
    <row r="55" spans="4:8" x14ac:dyDescent="0.3">
      <c r="D55" s="13" t="s">
        <v>62</v>
      </c>
      <c r="E55" s="14" t="s">
        <v>1</v>
      </c>
      <c r="F55" s="14">
        <v>44</v>
      </c>
      <c r="G55" s="15"/>
      <c r="H55" t="s">
        <v>68</v>
      </c>
    </row>
    <row r="56" spans="4:8" ht="15" thickBot="1" x14ac:dyDescent="0.35">
      <c r="D56" s="10" t="s">
        <v>62</v>
      </c>
      <c r="E56" s="11" t="s">
        <v>3</v>
      </c>
      <c r="F56" s="11">
        <v>96</v>
      </c>
      <c r="G56" s="12"/>
      <c r="H56" t="s">
        <v>68</v>
      </c>
    </row>
    <row r="57" spans="4:8" x14ac:dyDescent="0.3">
      <c r="D57" s="7" t="s">
        <v>63</v>
      </c>
      <c r="E57" s="8" t="s">
        <v>12</v>
      </c>
      <c r="F57" s="8">
        <v>116</v>
      </c>
      <c r="G57" s="9">
        <f>SUM(F57:F58)</f>
        <v>176</v>
      </c>
      <c r="H57" t="s">
        <v>68</v>
      </c>
    </row>
    <row r="58" spans="4:8" ht="15" thickBot="1" x14ac:dyDescent="0.35">
      <c r="D58" s="10" t="s">
        <v>63</v>
      </c>
      <c r="E58" s="11" t="s">
        <v>2</v>
      </c>
      <c r="F58" s="11">
        <v>60</v>
      </c>
      <c r="G58" s="12"/>
      <c r="H58" t="s">
        <v>68</v>
      </c>
    </row>
    <row r="59" spans="4:8" x14ac:dyDescent="0.3">
      <c r="D59" s="7" t="s">
        <v>66</v>
      </c>
      <c r="E59" s="8" t="s">
        <v>7</v>
      </c>
      <c r="F59" s="8">
        <v>107</v>
      </c>
      <c r="G59" s="9">
        <f>SUM(F59:F60)</f>
        <v>128</v>
      </c>
      <c r="H59" t="s">
        <v>69</v>
      </c>
    </row>
    <row r="60" spans="4:8" ht="15" thickBot="1" x14ac:dyDescent="0.35">
      <c r="D60" s="10" t="s">
        <v>66</v>
      </c>
      <c r="E60" s="11" t="s">
        <v>6</v>
      </c>
      <c r="F60" s="11">
        <v>21</v>
      </c>
      <c r="G60" s="12"/>
      <c r="H60" t="s">
        <v>69</v>
      </c>
    </row>
    <row r="61" spans="4:8" x14ac:dyDescent="0.3">
      <c r="D61" s="7" t="s">
        <v>67</v>
      </c>
      <c r="E61" s="8" t="s">
        <v>11</v>
      </c>
      <c r="F61" s="8">
        <v>55</v>
      </c>
      <c r="G61" s="9">
        <f>SUM(F61:F62)</f>
        <v>142</v>
      </c>
      <c r="H61" t="s">
        <v>69</v>
      </c>
    </row>
    <row r="62" spans="4:8" ht="15" thickBot="1" x14ac:dyDescent="0.35">
      <c r="D62" s="10" t="s">
        <v>67</v>
      </c>
      <c r="E62" s="11" t="s">
        <v>8</v>
      </c>
      <c r="F62" s="11">
        <v>87</v>
      </c>
      <c r="G62" s="12"/>
      <c r="H62" t="s">
        <v>69</v>
      </c>
    </row>
    <row r="63" spans="4:8" x14ac:dyDescent="0.3">
      <c r="D63" s="7" t="s">
        <v>64</v>
      </c>
      <c r="E63" s="8" t="s">
        <v>15</v>
      </c>
      <c r="F63" s="8">
        <v>71</v>
      </c>
      <c r="G63" s="9">
        <f>SUM(F63:F65)</f>
        <v>166</v>
      </c>
      <c r="H63" t="s">
        <v>70</v>
      </c>
    </row>
    <row r="64" spans="4:8" x14ac:dyDescent="0.3">
      <c r="D64" s="13" t="s">
        <v>64</v>
      </c>
      <c r="E64" s="14" t="s">
        <v>4</v>
      </c>
      <c r="F64" s="14">
        <v>66</v>
      </c>
      <c r="G64" s="15"/>
      <c r="H64" t="s">
        <v>70</v>
      </c>
    </row>
    <row r="65" spans="4:8" ht="15" thickBot="1" x14ac:dyDescent="0.35">
      <c r="D65" s="10" t="s">
        <v>64</v>
      </c>
      <c r="E65" s="11" t="s">
        <v>10</v>
      </c>
      <c r="F65" s="11">
        <v>29</v>
      </c>
      <c r="G65" s="12"/>
      <c r="H65" t="s">
        <v>69</v>
      </c>
    </row>
    <row r="66" spans="4:8" x14ac:dyDescent="0.3">
      <c r="F66">
        <f>SUM(F51:F65)</f>
        <v>939</v>
      </c>
    </row>
    <row r="67" spans="4:8" x14ac:dyDescent="0.3">
      <c r="F67" s="16">
        <f>G67/F66</f>
        <v>0.30990415335463256</v>
      </c>
      <c r="G67">
        <f>+F51+F52+F53+F63+F64</f>
        <v>291</v>
      </c>
      <c r="H67" t="s">
        <v>70</v>
      </c>
    </row>
    <row r="68" spans="4:8" x14ac:dyDescent="0.3">
      <c r="F68" s="16">
        <f>G68/G70</f>
        <v>0.37167199148029817</v>
      </c>
      <c r="G68">
        <f>F54+F55+F56+F58+F57</f>
        <v>349</v>
      </c>
      <c r="H68" t="s">
        <v>68</v>
      </c>
    </row>
    <row r="69" spans="4:8" x14ac:dyDescent="0.3">
      <c r="F69" s="16">
        <f>G69/G70</f>
        <v>0.31842385516506921</v>
      </c>
      <c r="G69">
        <f>+F59+F60+F61+F62+F65</f>
        <v>299</v>
      </c>
      <c r="H69" t="s">
        <v>69</v>
      </c>
    </row>
    <row r="70" spans="4:8" x14ac:dyDescent="0.3">
      <c r="G70">
        <f>SUM(G67:G69)</f>
        <v>939</v>
      </c>
    </row>
  </sheetData>
  <sortState ref="D52:H65">
    <sortCondition ref="D52:D65"/>
    <sortCondition ref="H52:H65"/>
    <sortCondition ref="E52:E65"/>
  </sortState>
  <pageMargins left="0.7" right="0.7" top="0.75" bottom="0.75" header="0.3" footer="0.3"/>
  <pageSetup orientation="portrait" horizontalDpi="4294967295" verticalDpi="4294967295"/>
  <ignoredErrors>
    <ignoredError sqref="B47:D47 G52 G54 G57 G59 G61 G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Vacantes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2023-07-11T18:59:18Z</dcterms:created>
  <dcterms:modified xsi:type="dcterms:W3CDTF">2023-07-14T14:39:00Z</dcterms:modified>
  <cp:category/>
</cp:coreProperties>
</file>