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webextensions/webextension1.xml" ContentType="application/vnd.ms-office.webextensi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ttaton 4\Downloads\"/>
    </mc:Choice>
  </mc:AlternateContent>
  <xr:revisionPtr revIDLastSave="0" documentId="13_ncr:1_{5353607F-F0D1-406D-AC81-468750A88E02}" xr6:coauthVersionLast="47" xr6:coauthVersionMax="47" xr10:uidLastSave="{00000000-0000-0000-0000-000000000000}"/>
  <bookViews>
    <workbookView xWindow="-120" yWindow="-120" windowWidth="29040" windowHeight="15840" xr2:uid="{1C3088C3-9386-4E6C-BCD7-60B0A123E788}"/>
  </bookViews>
  <sheets>
    <sheet name="VILLAHERMOSA" sheetId="1" r:id="rId1"/>
  </sheets>
  <definedNames>
    <definedName name="_xlnm._FilterDatabase" localSheetId="0" hidden="1">VILLAHERMOSA!$A$6:$DJ$8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G8" i="1" l="1"/>
  <c r="DF8" i="1"/>
  <c r="DE8" i="1"/>
  <c r="DB8" i="1"/>
  <c r="DA8" i="1"/>
  <c r="CZ8" i="1"/>
  <c r="CY8" i="1"/>
  <c r="CX8" i="1"/>
  <c r="CW8" i="1"/>
  <c r="CU8" i="1"/>
  <c r="CT8" i="1"/>
  <c r="CS8" i="1"/>
  <c r="CR8" i="1"/>
  <c r="CQ8" i="1"/>
  <c r="CO8" i="1"/>
  <c r="CN8" i="1"/>
  <c r="CL8" i="1"/>
  <c r="CK8" i="1"/>
  <c r="CJ8" i="1"/>
  <c r="CI8" i="1"/>
  <c r="CG8" i="1"/>
  <c r="CF8" i="1"/>
  <c r="CE8" i="1"/>
  <c r="CD8" i="1"/>
  <c r="CC8" i="1"/>
  <c r="CB8" i="1"/>
  <c r="CA8" i="1"/>
  <c r="BY8" i="1"/>
  <c r="BX8" i="1"/>
  <c r="BV8" i="1"/>
  <c r="BU8" i="1"/>
  <c r="BT8" i="1"/>
  <c r="BS8" i="1"/>
  <c r="BR8" i="1"/>
  <c r="BQ8" i="1"/>
  <c r="BP8" i="1"/>
  <c r="BN8" i="1"/>
  <c r="BM8" i="1"/>
  <c r="BL8" i="1"/>
  <c r="BK8" i="1"/>
  <c r="BJ8" i="1"/>
  <c r="BI8" i="1"/>
  <c r="BH8" i="1"/>
  <c r="BG8" i="1"/>
  <c r="BD8" i="1"/>
  <c r="BC8" i="1"/>
  <c r="BB8" i="1"/>
  <c r="BA8" i="1"/>
  <c r="AZ8" i="1"/>
  <c r="AY8" i="1"/>
  <c r="AX8" i="1"/>
  <c r="AV8" i="1"/>
  <c r="AU8" i="1"/>
  <c r="AT8" i="1"/>
  <c r="AS8" i="1"/>
  <c r="AR8" i="1"/>
  <c r="AQ8" i="1"/>
  <c r="AP8" i="1"/>
  <c r="AN8" i="1"/>
  <c r="AM8" i="1"/>
  <c r="AL8" i="1"/>
  <c r="AK8" i="1"/>
  <c r="AJ8" i="1"/>
  <c r="AI8" i="1"/>
  <c r="AH8" i="1"/>
  <c r="AF8" i="1"/>
  <c r="AE8" i="1"/>
  <c r="AD8" i="1"/>
  <c r="AC8" i="1"/>
  <c r="AB8" i="1"/>
  <c r="Z8" i="1"/>
  <c r="Y8" i="1"/>
  <c r="W8" i="1"/>
  <c r="V8" i="1"/>
  <c r="T8" i="1"/>
  <c r="S8" i="1"/>
  <c r="R8" i="1"/>
  <c r="Q8" i="1"/>
  <c r="H8" i="1"/>
  <c r="DH7" i="1"/>
  <c r="DC7" i="1"/>
  <c r="CV7" i="1"/>
  <c r="CP7" i="1"/>
  <c r="CM7" i="1"/>
  <c r="BZ7" i="1"/>
  <c r="CH7" i="1" s="1"/>
  <c r="BW7" i="1"/>
  <c r="BO7" i="1"/>
  <c r="BE7" i="1"/>
  <c r="AW7" i="1"/>
  <c r="AO7" i="1"/>
  <c r="AG7" i="1"/>
  <c r="AA7" i="1"/>
  <c r="X7" i="1"/>
  <c r="U7" i="1"/>
  <c r="AA8" i="1" l="1"/>
  <c r="AG8" i="1"/>
  <c r="BE8" i="1"/>
  <c r="U8" i="1"/>
  <c r="AO8" i="1"/>
  <c r="BW8" i="1"/>
  <c r="CV8" i="1"/>
  <c r="X8" i="1"/>
  <c r="AW8" i="1"/>
  <c r="DC8" i="1"/>
  <c r="CM8" i="1"/>
  <c r="BO8" i="1"/>
  <c r="CP8" i="1"/>
  <c r="DH8" i="1"/>
  <c r="BF7" i="1"/>
  <c r="DI7" i="1" s="1"/>
  <c r="DD7" i="1"/>
  <c r="BZ8" i="1"/>
  <c r="CH8" i="1"/>
  <c r="BF8" i="1" l="1"/>
  <c r="DD8" i="1"/>
  <c r="DI8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BF7" authorId="0" shapeId="0" xr:uid="{E833FE75-9AB7-4595-BA14-581A2FFB0AC8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 al 21 de abril</t>
        </r>
      </text>
    </comment>
  </commentList>
</comments>
</file>

<file path=xl/sharedStrings.xml><?xml version="1.0" encoding="utf-8"?>
<sst xmlns="http://schemas.openxmlformats.org/spreadsheetml/2006/main" count="148" uniqueCount="87">
  <si>
    <t>PERIODO DE PAGO:</t>
  </si>
  <si>
    <t>Semana 15</t>
  </si>
  <si>
    <t>FECHA:</t>
  </si>
  <si>
    <t>Del 08 al 14 de abril del 2024</t>
  </si>
  <si>
    <t>SUCURSAL:</t>
  </si>
  <si>
    <t>VILLAHERMOSA</t>
  </si>
  <si>
    <t>-</t>
  </si>
  <si>
    <t>MONITOREO</t>
  </si>
  <si>
    <t>LIQUIDACIONES</t>
  </si>
  <si>
    <t>NOMBRE INCIDENCIA</t>
  </si>
  <si>
    <t>PUESTO INCIDENCIA</t>
  </si>
  <si>
    <t>RUTA BOCAMPANA</t>
  </si>
  <si>
    <t>NOMBRE BOCAMPANA</t>
  </si>
  <si>
    <t>MONTO NOMINA</t>
  </si>
  <si>
    <t>NOI</t>
  </si>
  <si>
    <t>NOMBRE</t>
  </si>
  <si>
    <t>PUESTO</t>
  </si>
  <si>
    <t>No. BANCARIO</t>
  </si>
  <si>
    <t>CUENTA BANCARIA</t>
  </si>
  <si>
    <t>CLABE INTERBANCARIA</t>
  </si>
  <si>
    <t>DATOS BANCARIOS</t>
  </si>
  <si>
    <t>DIAS</t>
  </si>
  <si>
    <t>INGRESO</t>
  </si>
  <si>
    <t>BONO</t>
  </si>
  <si>
    <t>DISFRUTADAS</t>
  </si>
  <si>
    <t>TRABAJADAS</t>
  </si>
  <si>
    <t>VACACIONES</t>
  </si>
  <si>
    <t>TORO</t>
  </si>
  <si>
    <t>SIND</t>
  </si>
  <si>
    <t>PRIMA VACACIONAL</t>
  </si>
  <si>
    <t>DEFUNCIÓN</t>
  </si>
  <si>
    <t>OTRO</t>
  </si>
  <si>
    <t>APOYOS</t>
  </si>
  <si>
    <t>COMPLEMENTO NOM</t>
  </si>
  <si>
    <t>FESTIVO</t>
  </si>
  <si>
    <t>LIMPIEZA</t>
  </si>
  <si>
    <t>PRESTAMO PERSONAL</t>
  </si>
  <si>
    <t>OTROS</t>
  </si>
  <si>
    <t>LUN</t>
  </si>
  <si>
    <t>MAR</t>
  </si>
  <si>
    <t>MIE</t>
  </si>
  <si>
    <t>JUE</t>
  </si>
  <si>
    <t>VIE</t>
  </si>
  <si>
    <t>SAB</t>
  </si>
  <si>
    <t>DOM</t>
  </si>
  <si>
    <t>MATERNIDAD</t>
  </si>
  <si>
    <t>R.T.</t>
  </si>
  <si>
    <t>E.G.</t>
  </si>
  <si>
    <t>INCAPACIDAD</t>
  </si>
  <si>
    <t>RETARDO</t>
  </si>
  <si>
    <t>FALTAS</t>
  </si>
  <si>
    <t>FONACOT</t>
  </si>
  <si>
    <t>SALDO A FAVOR</t>
  </si>
  <si>
    <t>SALDO EN CONTRA</t>
  </si>
  <si>
    <t>DIFERENCIAS INFONAVIT</t>
  </si>
  <si>
    <t>INFONAVIT</t>
  </si>
  <si>
    <t>COMPRA MOTO</t>
  </si>
  <si>
    <t>SEGURO</t>
  </si>
  <si>
    <t>CASCO</t>
  </si>
  <si>
    <t>MOTO</t>
  </si>
  <si>
    <t>FALTANTE PEND. COBRO</t>
  </si>
  <si>
    <t>FALTANTE SEMANAL</t>
  </si>
  <si>
    <t>FALTANTE LIQUIDACIÓN</t>
  </si>
  <si>
    <t>INCIDENTE TRÁNSITO</t>
  </si>
  <si>
    <t>EXTRAVIO PLACAS</t>
  </si>
  <si>
    <t>ROBOS</t>
  </si>
  <si>
    <t>MANTTO CAMIONETA</t>
  </si>
  <si>
    <t>VEHICULOS</t>
  </si>
  <si>
    <t>FACTURA MAL EMITIDA</t>
  </si>
  <si>
    <t>CELULAR</t>
  </si>
  <si>
    <t>FALTANTE ALMACÉN</t>
  </si>
  <si>
    <t>G.C.T.</t>
  </si>
  <si>
    <t>DESCUENTOS</t>
  </si>
  <si>
    <t>PENSIÓN ALIMENTICIA</t>
  </si>
  <si>
    <t>RETENCIÓN ISR</t>
  </si>
  <si>
    <t>RETENCIÓN IMSS</t>
  </si>
  <si>
    <t>RETENCIONES</t>
  </si>
  <si>
    <t>PERCEPCIÓN NETA</t>
  </si>
  <si>
    <t>PUESTO 01</t>
  </si>
  <si>
    <t>Preventa</t>
  </si>
  <si>
    <t>AZTECA</t>
  </si>
  <si>
    <t>MAAD960713RZ0</t>
  </si>
  <si>
    <t>DIANA RUBI MARTINEZ ALVAREZ</t>
  </si>
  <si>
    <t>PREVENTA UNILEVER 09</t>
  </si>
  <si>
    <t>Preventa Unilever 09</t>
  </si>
  <si>
    <t>25580151943914</t>
  </si>
  <si>
    <t>127790001519439147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</si>
</sst>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_-&quot;$&quot;* #,##0_-;\-&quot;$&quot;* #,##0_-;_-&quot;$&quot;* &quot;-&quot;??_-;_-@_-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002060"/>
      <name val="Arial"/>
      <family val="2"/>
    </font>
    <font>
      <sz val="12"/>
      <color rgb="FF000000"/>
      <name val="Arial Narrow"/>
      <family val="2"/>
    </font>
    <font>
      <b/>
      <sz val="11"/>
      <color rgb="FF000000"/>
      <name val="Calibri"/>
      <family val="2"/>
      <scheme val="minor"/>
    </font>
    <font>
      <sz val="11"/>
      <color theme="1"/>
      <name val="Arial Narrow"/>
      <family val="2"/>
    </font>
    <font>
      <sz val="10"/>
      <name val="Arial"/>
      <family val="2"/>
    </font>
    <font>
      <sz val="11"/>
      <color rgb="FF000000"/>
      <name val="Arial Narrow"/>
      <family val="2"/>
    </font>
    <font>
      <sz val="11"/>
      <color theme="9" tint="-0.499984740745262"/>
      <name val="Arial Narrow"/>
      <family val="2"/>
    </font>
    <font>
      <b/>
      <sz val="11"/>
      <color rgb="FF6600FF"/>
      <name val="Calibri"/>
      <family val="2"/>
      <scheme val="minor"/>
    </font>
    <font>
      <b/>
      <sz val="14"/>
      <color rgb="FF000000"/>
      <name val="Arial Narrow"/>
      <family val="2"/>
    </font>
    <font>
      <b/>
      <sz val="12"/>
      <color rgb="FF000000"/>
      <name val="Arial Narrow"/>
      <family val="2"/>
    </font>
    <font>
      <b/>
      <sz val="11"/>
      <color rgb="FF000000"/>
      <name val="Arial Narrow"/>
      <family val="2"/>
    </font>
    <font>
      <b/>
      <sz val="10"/>
      <color theme="0"/>
      <name val="Calibri"/>
      <family val="2"/>
      <scheme val="minor"/>
    </font>
    <font>
      <sz val="10"/>
      <color rgb="FFFFFFFF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Courier"/>
      <family val="3"/>
    </font>
    <font>
      <b/>
      <sz val="9"/>
      <color rgb="FFFF0000"/>
      <name val="Arial"/>
      <family val="2"/>
    </font>
    <font>
      <sz val="10"/>
      <name val="Calibri"/>
      <family val="2"/>
      <scheme val="minor"/>
    </font>
    <font>
      <sz val="11"/>
      <color rgb="FF002060"/>
      <name val="Calibri"/>
      <family val="2"/>
      <scheme val="minor"/>
    </font>
    <font>
      <sz val="10"/>
      <color rgb="FF002060"/>
      <name val="Calibri"/>
      <family val="2"/>
      <scheme val="minor"/>
    </font>
    <font>
      <sz val="11"/>
      <color theme="5" tint="-0.499984740745262"/>
      <name val="Calibri"/>
      <family val="2"/>
      <scheme val="minor"/>
    </font>
    <font>
      <sz val="11"/>
      <name val="Calibri"/>
      <family val="2"/>
    </font>
    <font>
      <b/>
      <sz val="8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3300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rgb="FF990000"/>
        <bgColor indexed="64"/>
      </patternFill>
    </fill>
    <fill>
      <patternFill patternType="solid">
        <fgColor rgb="FFCC00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9" fillId="0" borderId="0"/>
    <xf numFmtId="0" fontId="21" fillId="0" borderId="0"/>
  </cellStyleXfs>
  <cellXfs count="72">
    <xf numFmtId="0" fontId="0" fillId="0" borderId="0" xfId="0"/>
    <xf numFmtId="0" fontId="0" fillId="2" borderId="0" xfId="0" applyFill="1"/>
    <xf numFmtId="44" fontId="1" fillId="2" borderId="0" xfId="1" applyFont="1" applyFill="1"/>
    <xf numFmtId="0" fontId="5" fillId="2" borderId="1" xfId="0" applyFont="1" applyFill="1" applyBorder="1" applyAlignment="1">
      <alignment horizontal="right" vertical="center"/>
    </xf>
    <xf numFmtId="0" fontId="6" fillId="2" borderId="1" xfId="0" applyFont="1" applyFill="1" applyBorder="1"/>
    <xf numFmtId="0" fontId="7" fillId="2" borderId="1" xfId="0" applyFont="1" applyFill="1" applyBorder="1" applyAlignment="1">
      <alignment horizontal="right" vertical="center"/>
    </xf>
    <xf numFmtId="0" fontId="8" fillId="2" borderId="1" xfId="0" applyFont="1" applyFill="1" applyBorder="1" applyAlignment="1">
      <alignment horizontal="center" vertical="center"/>
    </xf>
    <xf numFmtId="14" fontId="6" fillId="2" borderId="1" xfId="0" applyNumberFormat="1" applyFont="1" applyFill="1" applyBorder="1"/>
    <xf numFmtId="14" fontId="0" fillId="2" borderId="0" xfId="0" applyNumberFormat="1" applyFill="1"/>
    <xf numFmtId="0" fontId="5" fillId="2" borderId="0" xfId="2" applyFont="1" applyFill="1" applyAlignment="1">
      <alignment horizontal="right" vertical="center"/>
    </xf>
    <xf numFmtId="0" fontId="6" fillId="2" borderId="0" xfId="0" applyFont="1" applyFill="1" applyAlignment="1">
      <alignment horizontal="left"/>
    </xf>
    <xf numFmtId="0" fontId="7" fillId="2" borderId="0" xfId="0" applyFont="1" applyFill="1" applyAlignment="1">
      <alignment horizontal="right" vertical="center"/>
    </xf>
    <xf numFmtId="0" fontId="10" fillId="2" borderId="0" xfId="2" applyFont="1" applyFill="1" applyAlignment="1">
      <alignment horizontal="center" vertical="center"/>
    </xf>
    <xf numFmtId="0" fontId="11" fillId="2" borderId="0" xfId="2" applyFont="1" applyFill="1" applyAlignment="1">
      <alignment horizontal="center" vertical="center"/>
    </xf>
    <xf numFmtId="44" fontId="6" fillId="2" borderId="0" xfId="0" applyNumberFormat="1" applyFont="1" applyFill="1" applyAlignment="1">
      <alignment horizontal="left"/>
    </xf>
    <xf numFmtId="0" fontId="12" fillId="2" borderId="0" xfId="0" applyFont="1" applyFill="1"/>
    <xf numFmtId="44" fontId="12" fillId="2" borderId="0" xfId="0" applyNumberFormat="1" applyFont="1" applyFill="1"/>
    <xf numFmtId="0" fontId="3" fillId="2" borderId="0" xfId="0" applyFont="1" applyFill="1"/>
    <xf numFmtId="0" fontId="5" fillId="2" borderId="0" xfId="0" applyFont="1" applyFill="1" applyAlignment="1">
      <alignment horizontal="right"/>
    </xf>
    <xf numFmtId="14" fontId="6" fillId="2" borderId="0" xfId="2" applyNumberFormat="1" applyFont="1" applyFill="1" applyAlignment="1">
      <alignment horizontal="left"/>
    </xf>
    <xf numFmtId="0" fontId="7" fillId="2" borderId="0" xfId="0" applyFont="1" applyFill="1" applyAlignment="1">
      <alignment horizontal="right"/>
    </xf>
    <xf numFmtId="0" fontId="10" fillId="2" borderId="0" xfId="0" applyFont="1" applyFill="1" applyAlignment="1">
      <alignment horizontal="center"/>
    </xf>
    <xf numFmtId="2" fontId="10" fillId="2" borderId="0" xfId="0" applyNumberFormat="1" applyFont="1" applyFill="1" applyAlignment="1">
      <alignment horizontal="left"/>
    </xf>
    <xf numFmtId="0" fontId="13" fillId="2" borderId="0" xfId="0" applyFont="1" applyFill="1" applyAlignment="1">
      <alignment horizontal="left"/>
    </xf>
    <xf numFmtId="14" fontId="13" fillId="2" borderId="0" xfId="0" applyNumberFormat="1" applyFont="1" applyFill="1" applyAlignment="1">
      <alignment horizontal="left"/>
    </xf>
    <xf numFmtId="14" fontId="6" fillId="2" borderId="0" xfId="0" applyNumberFormat="1" applyFont="1" applyFill="1" applyAlignment="1">
      <alignment horizontal="left"/>
    </xf>
    <xf numFmtId="14" fontId="14" fillId="2" borderId="0" xfId="2" applyNumberFormat="1" applyFont="1" applyFill="1" applyAlignment="1">
      <alignment horizontal="left"/>
    </xf>
    <xf numFmtId="0" fontId="15" fillId="2" borderId="0" xfId="0" applyFont="1" applyFill="1" applyAlignment="1">
      <alignment horizontal="center"/>
    </xf>
    <xf numFmtId="0" fontId="14" fillId="2" borderId="0" xfId="2" applyFont="1" applyFill="1" applyAlignment="1">
      <alignment horizontal="left"/>
    </xf>
    <xf numFmtId="164" fontId="14" fillId="2" borderId="0" xfId="2" applyNumberFormat="1" applyFont="1" applyFill="1" applyAlignment="1">
      <alignment horizontal="left"/>
    </xf>
    <xf numFmtId="0" fontId="6" fillId="2" borderId="0" xfId="2" applyFont="1" applyFill="1" applyAlignment="1">
      <alignment horizontal="center"/>
    </xf>
    <xf numFmtId="164" fontId="0" fillId="2" borderId="0" xfId="0" applyNumberFormat="1" applyFill="1"/>
    <xf numFmtId="0" fontId="5" fillId="2" borderId="0" xfId="0" applyFont="1" applyFill="1"/>
    <xf numFmtId="0" fontId="16" fillId="3" borderId="0" xfId="0" applyFont="1" applyFill="1" applyAlignment="1">
      <alignment horizontal="left" vertical="center"/>
    </xf>
    <xf numFmtId="0" fontId="16" fillId="4" borderId="0" xfId="0" applyFont="1" applyFill="1" applyAlignment="1">
      <alignment horizontal="left" vertical="center"/>
    </xf>
    <xf numFmtId="44" fontId="16" fillId="5" borderId="0" xfId="1" applyFont="1" applyFill="1" applyAlignment="1">
      <alignment horizontal="left" vertical="center"/>
    </xf>
    <xf numFmtId="0" fontId="17" fillId="6" borderId="2" xfId="0" applyFont="1" applyFill="1" applyBorder="1" applyAlignment="1">
      <alignment horizontal="left" vertical="center"/>
    </xf>
    <xf numFmtId="0" fontId="17" fillId="7" borderId="2" xfId="0" applyFont="1" applyFill="1" applyBorder="1" applyAlignment="1">
      <alignment horizontal="left" vertical="center"/>
    </xf>
    <xf numFmtId="0" fontId="18" fillId="8" borderId="3" xfId="0" applyFont="1" applyFill="1" applyBorder="1" applyAlignment="1">
      <alignment horizontal="left" vertical="center"/>
    </xf>
    <xf numFmtId="0" fontId="18" fillId="9" borderId="3" xfId="0" applyFont="1" applyFill="1" applyBorder="1" applyAlignment="1">
      <alignment horizontal="left" vertical="center"/>
    </xf>
    <xf numFmtId="0" fontId="16" fillId="8" borderId="3" xfId="0" applyFont="1" applyFill="1" applyBorder="1" applyAlignment="1">
      <alignment horizontal="left" vertical="center"/>
    </xf>
    <xf numFmtId="0" fontId="17" fillId="10" borderId="3" xfId="0" applyFont="1" applyFill="1" applyBorder="1" applyAlignment="1">
      <alignment horizontal="left" vertical="center"/>
    </xf>
    <xf numFmtId="0" fontId="17" fillId="11" borderId="3" xfId="0" applyFont="1" applyFill="1" applyBorder="1" applyAlignment="1">
      <alignment horizontal="left" vertical="center"/>
    </xf>
    <xf numFmtId="0" fontId="17" fillId="12" borderId="3" xfId="0" applyFont="1" applyFill="1" applyBorder="1" applyAlignment="1">
      <alignment horizontal="left" vertical="center"/>
    </xf>
    <xf numFmtId="0" fontId="17" fillId="13" borderId="3" xfId="0" applyFont="1" applyFill="1" applyBorder="1" applyAlignment="1">
      <alignment horizontal="left" vertical="center"/>
    </xf>
    <xf numFmtId="0" fontId="17" fillId="6" borderId="3" xfId="0" applyFont="1" applyFill="1" applyBorder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20" fillId="0" borderId="0" xfId="0" applyFont="1"/>
    <xf numFmtId="44" fontId="20" fillId="0" borderId="0" xfId="1" applyFont="1"/>
    <xf numFmtId="0" fontId="22" fillId="2" borderId="4" xfId="3" applyFont="1" applyFill="1" applyBorder="1" applyAlignment="1">
      <alignment horizontal="center" vertical="center"/>
    </xf>
    <xf numFmtId="0" fontId="4" fillId="14" borderId="4" xfId="0" applyFont="1" applyFill="1" applyBorder="1" applyAlignment="1">
      <alignment horizontal="left"/>
    </xf>
    <xf numFmtId="0" fontId="23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164" fontId="20" fillId="0" borderId="5" xfId="1" applyNumberFormat="1" applyFont="1" applyFill="1" applyBorder="1" applyAlignment="1">
      <alignment horizontal="center" vertical="center"/>
    </xf>
    <xf numFmtId="164" fontId="20" fillId="0" borderId="4" xfId="1" applyNumberFormat="1" applyFont="1" applyFill="1" applyBorder="1" applyAlignment="1">
      <alignment horizontal="center" vertical="center"/>
    </xf>
    <xf numFmtId="164" fontId="24" fillId="15" borderId="4" xfId="1" applyNumberFormat="1" applyFont="1" applyFill="1" applyBorder="1" applyAlignment="1">
      <alignment horizontal="center" vertical="center"/>
    </xf>
    <xf numFmtId="164" fontId="25" fillId="15" borderId="4" xfId="1" applyNumberFormat="1" applyFont="1" applyFill="1" applyBorder="1" applyAlignment="1">
      <alignment horizontal="center" vertical="center"/>
    </xf>
    <xf numFmtId="164" fontId="24" fillId="15" borderId="4" xfId="1" applyNumberFormat="1" applyFont="1" applyFill="1" applyBorder="1" applyAlignment="1">
      <alignment horizontal="center"/>
    </xf>
    <xf numFmtId="164" fontId="20" fillId="2" borderId="5" xfId="1" applyNumberFormat="1" applyFont="1" applyFill="1" applyBorder="1"/>
    <xf numFmtId="0" fontId="0" fillId="0" borderId="0" xfId="0" applyAlignment="1">
      <alignment horizontal="left"/>
    </xf>
    <xf numFmtId="49" fontId="27" fillId="0" borderId="4" xfId="0" applyNumberFormat="1" applyFont="1" applyBorder="1" applyAlignment="1">
      <alignment horizontal="center" vertical="center"/>
    </xf>
    <xf numFmtId="49" fontId="27" fillId="0" borderId="4" xfId="0" applyNumberFormat="1" applyFont="1" applyBorder="1" applyAlignment="1">
      <alignment horizontal="left" vertical="center"/>
    </xf>
    <xf numFmtId="44" fontId="2" fillId="10" borderId="3" xfId="0" applyNumberFormat="1" applyFont="1" applyFill="1" applyBorder="1" applyAlignment="1">
      <alignment horizontal="center" vertical="center"/>
    </xf>
    <xf numFmtId="44" fontId="28" fillId="10" borderId="3" xfId="0" applyNumberFormat="1" applyFont="1" applyFill="1" applyBorder="1" applyAlignment="1">
      <alignment horizontal="center" vertical="center"/>
    </xf>
    <xf numFmtId="44" fontId="29" fillId="10" borderId="3" xfId="0" applyNumberFormat="1" applyFont="1" applyFill="1" applyBorder="1" applyAlignment="1">
      <alignment horizontal="center" vertical="center"/>
    </xf>
    <xf numFmtId="164" fontId="29" fillId="10" borderId="3" xfId="0" applyNumberFormat="1" applyFont="1" applyFill="1" applyBorder="1" applyAlignment="1">
      <alignment horizontal="center" vertical="center"/>
    </xf>
    <xf numFmtId="44" fontId="1" fillId="0" borderId="0" xfId="1" applyFont="1"/>
    <xf numFmtId="0" fontId="0" fillId="0" borderId="0" xfId="0" applyAlignment="1">
      <alignment horizontal="center"/>
    </xf>
    <xf numFmtId="14" fontId="0" fillId="0" borderId="0" xfId="0" applyNumberFormat="1"/>
    <xf numFmtId="164" fontId="26" fillId="16" borderId="4" xfId="1" applyNumberFormat="1" applyFont="1" applyFill="1" applyBorder="1" applyAlignment="1">
      <alignment horizontal="center" vertical="center"/>
    </xf>
    <xf numFmtId="164" fontId="20" fillId="16" borderId="4" xfId="1" applyNumberFormat="1" applyFont="1" applyFill="1" applyBorder="1" applyAlignment="1">
      <alignment horizontal="center" vertical="center"/>
    </xf>
    <xf numFmtId="164" fontId="20" fillId="16" borderId="4" xfId="1" applyNumberFormat="1" applyFont="1" applyFill="1" applyBorder="1" applyAlignment="1">
      <alignment horizontal="center"/>
    </xf>
  </cellXfs>
  <cellStyles count="4">
    <cellStyle name="Moneda" xfId="1" builtinId="4"/>
    <cellStyle name="Normal" xfId="0" builtinId="0"/>
    <cellStyle name="Normal 2" xfId="2" xr:uid="{04C3E46D-22A0-4503-A15F-0CB2D2A09E98}"/>
    <cellStyle name="Normal_NOMINA SEMANAL act a 2004 2" xfId="3" xr:uid="{131CF5C6-0403-468B-A058-F7545392713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microsoft.com/office/2011/relationships/webextension" Target="../webextensions/webextension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440537</xdr:colOff>
      <xdr:row>0</xdr:row>
      <xdr:rowOff>3</xdr:rowOff>
    </xdr:from>
    <xdr:to>
      <xdr:col>17</xdr:col>
      <xdr:colOff>583406</xdr:colOff>
      <xdr:row>4</xdr:row>
      <xdr:rowOff>95249</xdr:rowOff>
    </xdr:to>
    <mc:AlternateContent xmlns:mc="http://schemas.openxmlformats.org/markup-compatibility/2006">
      <mc:Choice xmlns:we="http://schemas.microsoft.com/office/webextensions/webextension/2010/11" Requires="we">
        <xdr:graphicFrame macro="">
          <xdr:nvGraphicFramePr>
            <xdr:cNvPr id="2" name="Complemento 1">
              <a:extLst>
                <a:ext uri="{FF2B5EF4-FFF2-40B4-BE49-F238E27FC236}">
                  <a16:creationId xmlns:a16="http://schemas.microsoft.com/office/drawing/2014/main" id="{76476E5A-2223-4B6D-97C0-7FC9F17C2B3B}"/>
                </a:ext>
              </a:extLst>
            </xdr:cNvPr>
            <xdr:cNvGraphicFramePr>
              <a:graphicFrameLocks noGrp="1"/>
            </xdr:cNvGraphicFramePr>
          </xdr:nvGraphicFramePr>
          <xdr:xfrm>
            <a:off x="0" y="0"/>
            <a:ext cx="0" cy="0"/>
          </xdr:xfrm>
          <a:graphic>
            <a:graphicData uri="http://schemas.microsoft.com/office/webextensions/webextension/2010/11">
              <we:webextensionref xmlns:we="http://schemas.microsoft.com/office/webextensions/webextension/2010/11" xmlns:r="http://schemas.openxmlformats.org/officeDocument/2006/relationships" r:id="rId1"/>
            </a:graphicData>
          </a:graphic>
        </xdr:graphicFrame>
      </mc:Choice>
      <mc:Fallback>
        <xdr:pic>
          <xdr:nvPicPr>
            <xdr:cNvPr id="2" name="Complemento 1">
              <a:extLst>
                <a:ext uri="{FF2B5EF4-FFF2-40B4-BE49-F238E27FC236}">
                  <a16:creationId xmlns:a16="http://schemas.microsoft.com/office/drawing/2014/main" id="{76476E5A-2223-4B6D-97C0-7FC9F17C2B3B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prstGeom prst="rect">
              <a:avLst/>
            </a:prstGeom>
          </xdr:spPr>
        </xdr:pic>
      </mc:Fallback>
    </mc:AlternateContent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ebextensions/_rels/webextension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ebextensions/webextension1.xml><?xml version="1.0" encoding="utf-8"?>
<we:webextension xmlns:we="http://schemas.microsoft.com/office/webextensions/webextension/2010/11" id="{76476E5A-2223-4B6D-97C0-7FC9F17C2B3B}" frozen="1">
  <we:reference id="wa102957665" version="1.3.0.0" store="es-ES" storeType="OMEX"/>
  <we:alternateReferences>
    <we:reference id="wa102957665" version="1.3.0.0" store="wa102957665" storeType="OMEX"/>
  </we:alternateReferences>
  <we:properties>
    <we:property name="opt_cal_sys" value="21"/>
    <we:property name="opt_confirm" value="true"/>
    <we:property name="opt_month" value="&quot;2024-04-01&quot;"/>
    <we:property name="opt_size" value="0"/>
    <we:property name="opt_theme" value="1"/>
    <we:property name="opt_wn" value="true"/>
  </we:properties>
  <we:bindings/>
  <we:snapshot xmlns:r="http://schemas.openxmlformats.org/officeDocument/2006/relationships" r:embed="rId1"/>
</we:webextension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A64144-D6D7-4F49-8625-31A1D80D1014}">
  <sheetPr>
    <tabColor rgb="FF002060"/>
  </sheetPr>
  <dimension ref="A1:DJ8"/>
  <sheetViews>
    <sheetView tabSelected="1" zoomScale="80" zoomScaleNormal="80" zoomScaleSheetLayoutView="100" workbookViewId="0">
      <pane xSplit="11" ySplit="6" topLeftCell="O7" activePane="bottomRight" state="frozen"/>
      <selection activeCell="G15" sqref="G15"/>
      <selection pane="topRight" activeCell="J15" sqref="J15"/>
      <selection pane="bottomLeft" activeCell="G21" sqref="G21"/>
      <selection pane="bottomRight" activeCell="K22" sqref="K22"/>
    </sheetView>
  </sheetViews>
  <sheetFormatPr baseColWidth="10" defaultRowHeight="15" outlineLevelCol="2" x14ac:dyDescent="0.25"/>
  <cols>
    <col min="1" max="1" width="3.7109375" hidden="1" customWidth="1" outlineLevel="1"/>
    <col min="2" max="3" width="11.42578125" hidden="1" customWidth="1" outlineLevel="1"/>
    <col min="4" max="4" width="31.85546875" hidden="1" customWidth="1" outlineLevel="1"/>
    <col min="5" max="5" width="16.42578125" hidden="1" customWidth="1" outlineLevel="1"/>
    <col min="6" max="7" width="11.42578125" hidden="1" customWidth="1" outlineLevel="1"/>
    <col min="8" max="8" width="12.28515625" style="66" hidden="1" customWidth="1" outlineLevel="1"/>
    <col min="9" max="9" width="6.42578125" customWidth="1" collapsed="1"/>
    <col min="10" max="10" width="33.7109375" customWidth="1"/>
    <col min="11" max="11" width="21.28515625" customWidth="1"/>
    <col min="12" max="12" width="8.7109375" hidden="1" customWidth="1" outlineLevel="1"/>
    <col min="13" max="13" width="18.28515625" style="67" hidden="1" customWidth="1" outlineLevel="1"/>
    <col min="14" max="14" width="20.85546875" style="67" hidden="1" customWidth="1" outlineLevel="1"/>
    <col min="15" max="15" width="10.85546875" style="67" customWidth="1" collapsed="1"/>
    <col min="16" max="16" width="5.28515625" customWidth="1"/>
    <col min="17" max="17" width="11" customWidth="1"/>
    <col min="18" max="18" width="10.140625" customWidth="1"/>
    <col min="19" max="19" width="12.140625" hidden="1" customWidth="1" outlineLevel="1"/>
    <col min="20" max="20" width="11.5703125" hidden="1" customWidth="1" outlineLevel="1"/>
    <col min="21" max="21" width="12" customWidth="1" collapsed="1"/>
    <col min="22" max="22" width="10.7109375" hidden="1" customWidth="1" outlineLevel="1"/>
    <col min="23" max="23" width="10.85546875" hidden="1" customWidth="1" outlineLevel="1"/>
    <col min="24" max="24" width="11.5703125" customWidth="1" collapsed="1"/>
    <col min="25" max="25" width="10.7109375" hidden="1" customWidth="1" outlineLevel="1"/>
    <col min="26" max="26" width="10.85546875" hidden="1" customWidth="1" outlineLevel="1"/>
    <col min="27" max="27" width="10.28515625" customWidth="1" collapsed="1"/>
    <col min="28" max="28" width="10.140625" hidden="1" customWidth="1" outlineLevel="1"/>
    <col min="29" max="29" width="9.85546875" hidden="1" customWidth="1" outlineLevel="1"/>
    <col min="30" max="30" width="10.42578125" hidden="1" customWidth="1" outlineLevel="1"/>
    <col min="31" max="31" width="11" hidden="1" customWidth="1" outlineLevel="1" collapsed="1"/>
    <col min="32" max="32" width="10.140625" hidden="1" customWidth="1" outlineLevel="1" collapsed="1"/>
    <col min="33" max="33" width="9.7109375" customWidth="1" collapsed="1"/>
    <col min="34" max="40" width="6.85546875" hidden="1" customWidth="1" outlineLevel="2"/>
    <col min="41" max="41" width="10.5703125" customWidth="1" outlineLevel="1" collapsed="1"/>
    <col min="42" max="47" width="7" customWidth="1" outlineLevel="2"/>
    <col min="48" max="48" width="9.85546875" customWidth="1" outlineLevel="2"/>
    <col min="49" max="49" width="11.28515625" customWidth="1" outlineLevel="1"/>
    <col min="50" max="56" width="6.85546875" hidden="1" customWidth="1" outlineLevel="2"/>
    <col min="57" max="57" width="10.42578125" customWidth="1" outlineLevel="1" collapsed="1"/>
    <col min="58" max="58" width="10.7109375" customWidth="1"/>
    <col min="59" max="65" width="6.85546875" hidden="1" customWidth="1" outlineLevel="1"/>
    <col min="66" max="66" width="10.7109375" hidden="1" customWidth="1" outlineLevel="1"/>
    <col min="67" max="67" width="10.42578125" customWidth="1" collapsed="1"/>
    <col min="68" max="74" width="6.85546875" hidden="1" customWidth="1" outlineLevel="1"/>
    <col min="75" max="75" width="11.140625" customWidth="1" collapsed="1"/>
    <col min="76" max="76" width="10.5703125" hidden="1" customWidth="1" outlineLevel="2" collapsed="1"/>
    <col min="77" max="77" width="9.42578125" hidden="1" customWidth="1" outlineLevel="2"/>
    <col min="78" max="78" width="11.85546875" hidden="1" customWidth="1" outlineLevel="1" collapsed="1"/>
    <col min="79" max="85" width="6.85546875" hidden="1" customWidth="1" outlineLevel="1"/>
    <col min="86" max="86" width="11.28515625" customWidth="1" collapsed="1"/>
    <col min="87" max="87" width="10.140625" hidden="1" customWidth="1" outlineLevel="2"/>
    <col min="88" max="88" width="10.140625" style="68" hidden="1" customWidth="1" outlineLevel="2"/>
    <col min="89" max="90" width="10.140625" hidden="1" customWidth="1" outlineLevel="2"/>
    <col min="91" max="91" width="10.85546875" hidden="1" customWidth="1" outlineLevel="1" collapsed="1"/>
    <col min="92" max="93" width="10.85546875" hidden="1" customWidth="1" outlineLevel="2"/>
    <col min="94" max="94" width="10.5703125" hidden="1" customWidth="1" outlineLevel="1" collapsed="1"/>
    <col min="95" max="95" width="9.85546875" hidden="1" customWidth="1" outlineLevel="2" collapsed="1"/>
    <col min="96" max="97" width="9.85546875" hidden="1" customWidth="1" outlineLevel="2"/>
    <col min="98" max="98" width="9.85546875" hidden="1" customWidth="1" outlineLevel="2" collapsed="1"/>
    <col min="99" max="99" width="9.85546875" hidden="1" customWidth="1" outlineLevel="2"/>
    <col min="100" max="100" width="10.28515625" hidden="1" customWidth="1" outlineLevel="1" collapsed="1"/>
    <col min="101" max="102" width="8.7109375" hidden="1" customWidth="1" outlineLevel="2"/>
    <col min="103" max="103" width="8.7109375" hidden="1" customWidth="1" outlineLevel="2" collapsed="1"/>
    <col min="104" max="106" width="8.7109375" hidden="1" customWidth="1" outlineLevel="2"/>
    <col min="107" max="107" width="10.85546875" hidden="1" customWidth="1" outlineLevel="1" collapsed="1"/>
    <col min="108" max="108" width="11.5703125" customWidth="1" collapsed="1"/>
    <col min="109" max="109" width="10.140625" hidden="1" customWidth="1" outlineLevel="1"/>
    <col min="110" max="111" width="9.28515625" hidden="1" customWidth="1" outlineLevel="1"/>
    <col min="112" max="112" width="11.85546875" customWidth="1" collapsed="1"/>
    <col min="113" max="113" width="30" customWidth="1"/>
    <col min="114" max="114" width="11.42578125" customWidth="1"/>
  </cols>
  <sheetData>
    <row r="1" spans="1:114" s="1" customFormat="1" ht="16.5" x14ac:dyDescent="0.25">
      <c r="H1" s="2"/>
      <c r="J1" s="3" t="s">
        <v>0</v>
      </c>
      <c r="K1" s="4" t="s">
        <v>1</v>
      </c>
      <c r="L1" s="5"/>
      <c r="M1" s="6"/>
      <c r="N1" s="6"/>
      <c r="O1" s="6"/>
      <c r="P1" s="7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CJ1" s="8"/>
    </row>
    <row r="2" spans="1:114" s="1" customFormat="1" ht="16.5" x14ac:dyDescent="0.25">
      <c r="H2" s="2"/>
      <c r="J2" s="9" t="s">
        <v>2</v>
      </c>
      <c r="K2" s="10" t="s">
        <v>3</v>
      </c>
      <c r="L2" s="11"/>
      <c r="M2" s="12"/>
      <c r="N2" s="13"/>
      <c r="O2" s="13"/>
      <c r="Q2" s="14"/>
      <c r="R2" s="14"/>
      <c r="S2" s="10"/>
      <c r="T2" s="10"/>
      <c r="U2" s="10"/>
      <c r="V2" s="10"/>
      <c r="W2" s="10"/>
      <c r="X2" s="10"/>
      <c r="Y2" s="10"/>
      <c r="Z2" s="10"/>
      <c r="AA2" s="10"/>
      <c r="BW2" s="15"/>
      <c r="BX2" s="15"/>
      <c r="BY2" s="15"/>
      <c r="BZ2" s="16"/>
      <c r="CH2" s="15"/>
      <c r="CJ2" s="8"/>
      <c r="DH2" s="17"/>
    </row>
    <row r="3" spans="1:114" s="1" customFormat="1" ht="18.75" x14ac:dyDescent="0.3">
      <c r="H3" s="2"/>
      <c r="J3" s="18" t="s">
        <v>4</v>
      </c>
      <c r="K3" s="19" t="s">
        <v>5</v>
      </c>
      <c r="L3" s="20"/>
      <c r="M3" s="21"/>
      <c r="N3" s="21"/>
      <c r="O3" s="21"/>
      <c r="P3" s="22"/>
      <c r="Q3" s="23"/>
      <c r="R3" s="24"/>
      <c r="S3" s="23"/>
      <c r="T3" s="10"/>
      <c r="U3" s="23"/>
      <c r="V3" s="23"/>
      <c r="W3" s="10"/>
      <c r="X3" s="10"/>
      <c r="Y3" s="23"/>
      <c r="Z3" s="10"/>
      <c r="AA3" s="25"/>
      <c r="BY3" s="15"/>
      <c r="CJ3" s="8"/>
    </row>
    <row r="4" spans="1:114" s="1" customFormat="1" ht="16.5" x14ac:dyDescent="0.3">
      <c r="H4" s="2"/>
      <c r="J4" s="18"/>
      <c r="K4" s="26"/>
      <c r="L4" s="20"/>
      <c r="M4" s="27"/>
      <c r="N4" s="21"/>
      <c r="O4" s="21"/>
      <c r="P4" s="28"/>
      <c r="Q4" s="29"/>
      <c r="R4" s="26"/>
      <c r="S4" s="28"/>
      <c r="T4" s="28"/>
      <c r="U4" s="28"/>
      <c r="V4" s="28"/>
      <c r="W4" s="28"/>
      <c r="X4" s="30"/>
      <c r="Y4" s="28"/>
      <c r="Z4" s="28"/>
      <c r="AA4" s="30"/>
      <c r="BZ4" s="31"/>
      <c r="CJ4" s="8"/>
    </row>
    <row r="5" spans="1:114" s="1" customFormat="1" ht="16.5" x14ac:dyDescent="0.3">
      <c r="H5" s="2"/>
      <c r="J5" s="32"/>
      <c r="K5" s="28"/>
      <c r="L5" s="20"/>
      <c r="M5" s="27"/>
      <c r="N5" s="21"/>
      <c r="O5" s="21"/>
      <c r="P5" s="28"/>
      <c r="Q5" s="28"/>
      <c r="R5" s="28"/>
      <c r="S5" s="28"/>
      <c r="T5" s="28"/>
      <c r="U5" s="28"/>
      <c r="V5" s="28"/>
      <c r="W5" s="28"/>
      <c r="X5" s="30"/>
      <c r="Y5" s="28"/>
      <c r="Z5" s="28"/>
      <c r="AA5" s="30"/>
      <c r="CJ5" s="8"/>
    </row>
    <row r="6" spans="1:114" s="46" customFormat="1" ht="19.5" customHeight="1" x14ac:dyDescent="0.25">
      <c r="A6" s="33" t="s">
        <v>6</v>
      </c>
      <c r="B6" s="33" t="s">
        <v>7</v>
      </c>
      <c r="C6" s="33" t="s">
        <v>8</v>
      </c>
      <c r="D6" s="33" t="s">
        <v>9</v>
      </c>
      <c r="E6" s="33" t="s">
        <v>10</v>
      </c>
      <c r="F6" s="34" t="s">
        <v>11</v>
      </c>
      <c r="G6" s="34" t="s">
        <v>12</v>
      </c>
      <c r="H6" s="35" t="s">
        <v>13</v>
      </c>
      <c r="I6" s="36" t="s">
        <v>14</v>
      </c>
      <c r="J6" s="36" t="s">
        <v>15</v>
      </c>
      <c r="K6" s="36" t="s">
        <v>16</v>
      </c>
      <c r="L6" s="37" t="s">
        <v>17</v>
      </c>
      <c r="M6" s="37" t="s">
        <v>18</v>
      </c>
      <c r="N6" s="37" t="s">
        <v>19</v>
      </c>
      <c r="O6" s="36" t="s">
        <v>20</v>
      </c>
      <c r="P6" s="36" t="s">
        <v>21</v>
      </c>
      <c r="Q6" s="38" t="s">
        <v>22</v>
      </c>
      <c r="R6" s="38" t="s">
        <v>23</v>
      </c>
      <c r="S6" s="39" t="s">
        <v>24</v>
      </c>
      <c r="T6" s="39" t="s">
        <v>25</v>
      </c>
      <c r="U6" s="38" t="s">
        <v>26</v>
      </c>
      <c r="V6" s="39" t="s">
        <v>27</v>
      </c>
      <c r="W6" s="39" t="s">
        <v>28</v>
      </c>
      <c r="X6" s="40" t="s">
        <v>29</v>
      </c>
      <c r="Y6" s="39" t="s">
        <v>30</v>
      </c>
      <c r="Z6" s="39" t="s">
        <v>31</v>
      </c>
      <c r="AA6" s="38" t="s">
        <v>32</v>
      </c>
      <c r="AB6" s="39" t="s">
        <v>33</v>
      </c>
      <c r="AC6" s="39" t="s">
        <v>34</v>
      </c>
      <c r="AD6" s="39" t="s">
        <v>35</v>
      </c>
      <c r="AE6" s="39" t="s">
        <v>36</v>
      </c>
      <c r="AF6" s="39" t="s">
        <v>31</v>
      </c>
      <c r="AG6" s="38" t="s">
        <v>37</v>
      </c>
      <c r="AH6" s="41" t="s">
        <v>38</v>
      </c>
      <c r="AI6" s="41" t="s">
        <v>39</v>
      </c>
      <c r="AJ6" s="41" t="s">
        <v>40</v>
      </c>
      <c r="AK6" s="41" t="s">
        <v>41</v>
      </c>
      <c r="AL6" s="41" t="s">
        <v>42</v>
      </c>
      <c r="AM6" s="41" t="s">
        <v>43</v>
      </c>
      <c r="AN6" s="41" t="s">
        <v>44</v>
      </c>
      <c r="AO6" s="42" t="s">
        <v>45</v>
      </c>
      <c r="AP6" s="41" t="s">
        <v>38</v>
      </c>
      <c r="AQ6" s="41" t="s">
        <v>39</v>
      </c>
      <c r="AR6" s="41" t="s">
        <v>40</v>
      </c>
      <c r="AS6" s="41" t="s">
        <v>41</v>
      </c>
      <c r="AT6" s="41" t="s">
        <v>42</v>
      </c>
      <c r="AU6" s="41" t="s">
        <v>43</v>
      </c>
      <c r="AV6" s="41" t="s">
        <v>44</v>
      </c>
      <c r="AW6" s="42" t="s">
        <v>46</v>
      </c>
      <c r="AX6" s="41" t="s">
        <v>38</v>
      </c>
      <c r="AY6" s="41" t="s">
        <v>39</v>
      </c>
      <c r="AZ6" s="41" t="s">
        <v>40</v>
      </c>
      <c r="BA6" s="41" t="s">
        <v>41</v>
      </c>
      <c r="BB6" s="41" t="s">
        <v>42</v>
      </c>
      <c r="BC6" s="41" t="s">
        <v>43</v>
      </c>
      <c r="BD6" s="41" t="s">
        <v>44</v>
      </c>
      <c r="BE6" s="42" t="s">
        <v>47</v>
      </c>
      <c r="BF6" s="43" t="s">
        <v>48</v>
      </c>
      <c r="BG6" s="41" t="s">
        <v>38</v>
      </c>
      <c r="BH6" s="41" t="s">
        <v>39</v>
      </c>
      <c r="BI6" s="41" t="s">
        <v>40</v>
      </c>
      <c r="BJ6" s="41" t="s">
        <v>41</v>
      </c>
      <c r="BK6" s="41" t="s">
        <v>42</v>
      </c>
      <c r="BL6" s="41" t="s">
        <v>43</v>
      </c>
      <c r="BM6" s="41" t="s">
        <v>44</v>
      </c>
      <c r="BN6" s="41" t="s">
        <v>49</v>
      </c>
      <c r="BO6" s="43" t="s">
        <v>50</v>
      </c>
      <c r="BP6" s="41" t="s">
        <v>38</v>
      </c>
      <c r="BQ6" s="41" t="s">
        <v>39</v>
      </c>
      <c r="BR6" s="41" t="s">
        <v>40</v>
      </c>
      <c r="BS6" s="41" t="s">
        <v>41</v>
      </c>
      <c r="BT6" s="41" t="s">
        <v>42</v>
      </c>
      <c r="BU6" s="41" t="s">
        <v>43</v>
      </c>
      <c r="BV6" s="41" t="s">
        <v>44</v>
      </c>
      <c r="BW6" s="43" t="s">
        <v>51</v>
      </c>
      <c r="BX6" s="39" t="s">
        <v>52</v>
      </c>
      <c r="BY6" s="44" t="s">
        <v>53</v>
      </c>
      <c r="BZ6" s="43" t="s">
        <v>54</v>
      </c>
      <c r="CA6" s="41" t="s">
        <v>38</v>
      </c>
      <c r="CB6" s="41" t="s">
        <v>39</v>
      </c>
      <c r="CC6" s="41" t="s">
        <v>40</v>
      </c>
      <c r="CD6" s="41" t="s">
        <v>41</v>
      </c>
      <c r="CE6" s="41" t="s">
        <v>42</v>
      </c>
      <c r="CF6" s="41" t="s">
        <v>43</v>
      </c>
      <c r="CG6" s="41" t="s">
        <v>44</v>
      </c>
      <c r="CH6" s="43" t="s">
        <v>55</v>
      </c>
      <c r="CI6" s="41" t="s">
        <v>56</v>
      </c>
      <c r="CJ6" s="41" t="s">
        <v>57</v>
      </c>
      <c r="CK6" s="41" t="s">
        <v>58</v>
      </c>
      <c r="CL6" s="41" t="s">
        <v>31</v>
      </c>
      <c r="CM6" s="42" t="s">
        <v>59</v>
      </c>
      <c r="CN6" s="41" t="s">
        <v>60</v>
      </c>
      <c r="CO6" s="41" t="s">
        <v>61</v>
      </c>
      <c r="CP6" s="42" t="s">
        <v>62</v>
      </c>
      <c r="CQ6" s="41" t="s">
        <v>31</v>
      </c>
      <c r="CR6" s="41" t="s">
        <v>63</v>
      </c>
      <c r="CS6" s="41" t="s">
        <v>64</v>
      </c>
      <c r="CT6" s="41" t="s">
        <v>65</v>
      </c>
      <c r="CU6" s="41" t="s">
        <v>66</v>
      </c>
      <c r="CV6" s="42" t="s">
        <v>67</v>
      </c>
      <c r="CW6" s="41" t="s">
        <v>68</v>
      </c>
      <c r="CX6" s="41" t="s">
        <v>69</v>
      </c>
      <c r="CY6" s="41" t="s">
        <v>70</v>
      </c>
      <c r="CZ6" s="41" t="s">
        <v>36</v>
      </c>
      <c r="DA6" s="41" t="s">
        <v>71</v>
      </c>
      <c r="DB6" s="41" t="s">
        <v>31</v>
      </c>
      <c r="DC6" s="42" t="s">
        <v>37</v>
      </c>
      <c r="DD6" s="43" t="s">
        <v>72</v>
      </c>
      <c r="DE6" s="41" t="s">
        <v>73</v>
      </c>
      <c r="DF6" s="41" t="s">
        <v>74</v>
      </c>
      <c r="DG6" s="41" t="s">
        <v>75</v>
      </c>
      <c r="DH6" s="43" t="s">
        <v>76</v>
      </c>
      <c r="DI6" s="45" t="s">
        <v>77</v>
      </c>
      <c r="DJ6" s="46" t="s">
        <v>78</v>
      </c>
    </row>
    <row r="7" spans="1:114" x14ac:dyDescent="0.25">
      <c r="A7" t="s">
        <v>81</v>
      </c>
      <c r="B7" t="s">
        <v>6</v>
      </c>
      <c r="C7" t="s">
        <v>6</v>
      </c>
      <c r="D7" t="s">
        <v>82</v>
      </c>
      <c r="E7" s="47" t="s">
        <v>83</v>
      </c>
      <c r="F7" s="47">
        <v>0</v>
      </c>
      <c r="G7" s="47">
        <v>0</v>
      </c>
      <c r="H7" s="48">
        <v>0</v>
      </c>
      <c r="I7" s="49">
        <v>4471</v>
      </c>
      <c r="J7" s="61" t="s">
        <v>82</v>
      </c>
      <c r="K7" s="50" t="s">
        <v>84</v>
      </c>
      <c r="L7" s="60" t="s">
        <v>6</v>
      </c>
      <c r="M7" s="60" t="s">
        <v>85</v>
      </c>
      <c r="N7" s="60" t="s">
        <v>86</v>
      </c>
      <c r="O7" s="51" t="s">
        <v>80</v>
      </c>
      <c r="P7" s="52">
        <v>0</v>
      </c>
      <c r="Q7" s="69">
        <v>1744.6</v>
      </c>
      <c r="R7" s="70"/>
      <c r="S7" s="55"/>
      <c r="T7" s="55"/>
      <c r="U7" s="70">
        <f t="shared" ref="U7" si="0">SUM(S7:T7)</f>
        <v>0</v>
      </c>
      <c r="V7" s="55"/>
      <c r="W7" s="55"/>
      <c r="X7" s="70">
        <f t="shared" ref="X7" si="1">SUM(V7:W7)</f>
        <v>0</v>
      </c>
      <c r="Y7" s="55"/>
      <c r="Z7" s="55"/>
      <c r="AA7" s="70">
        <f t="shared" ref="AA7" si="2">SUM(Y7:Z7)</f>
        <v>0</v>
      </c>
      <c r="AB7" s="55"/>
      <c r="AC7" s="55"/>
      <c r="AD7" s="55"/>
      <c r="AE7" s="55"/>
      <c r="AF7" s="55"/>
      <c r="AG7" s="70">
        <f t="shared" ref="AG7" si="3">SUM(AB7:AF7)</f>
        <v>0</v>
      </c>
      <c r="AH7" s="55"/>
      <c r="AI7" s="55"/>
      <c r="AJ7" s="55"/>
      <c r="AK7" s="55"/>
      <c r="AL7" s="55"/>
      <c r="AM7" s="55"/>
      <c r="AN7" s="55"/>
      <c r="AO7" s="54">
        <f t="shared" ref="AO7" si="4">SUM(AH7:AN7)</f>
        <v>0</v>
      </c>
      <c r="AP7" s="55">
        <v>249.23</v>
      </c>
      <c r="AQ7" s="55">
        <v>249.23</v>
      </c>
      <c r="AR7" s="55">
        <v>249.23</v>
      </c>
      <c r="AS7" s="55">
        <v>249.23</v>
      </c>
      <c r="AT7" s="55">
        <v>249.23</v>
      </c>
      <c r="AU7" s="55">
        <v>249.23</v>
      </c>
      <c r="AV7" s="55">
        <v>249.23</v>
      </c>
      <c r="AW7" s="54">
        <f t="shared" ref="AW7" si="5">SUM(AP7:AV7)</f>
        <v>1744.61</v>
      </c>
      <c r="AX7" s="55"/>
      <c r="AY7" s="55"/>
      <c r="AZ7" s="55"/>
      <c r="BA7" s="55"/>
      <c r="BB7" s="55"/>
      <c r="BC7" s="55"/>
      <c r="BD7" s="55"/>
      <c r="BE7" s="54">
        <f t="shared" ref="BE7" si="6">SUM(AX7:BD7)</f>
        <v>0</v>
      </c>
      <c r="BF7" s="70">
        <f t="shared" ref="BF7" si="7">+AO7+AW7+BE7</f>
        <v>1744.61</v>
      </c>
      <c r="BG7" s="55"/>
      <c r="BH7" s="55"/>
      <c r="BI7" s="55"/>
      <c r="BJ7" s="55"/>
      <c r="BK7" s="55"/>
      <c r="BL7" s="55"/>
      <c r="BM7" s="55"/>
      <c r="BN7" s="55"/>
      <c r="BO7" s="70">
        <f t="shared" ref="BO7" si="8">SUM(BG7:BN7)</f>
        <v>0</v>
      </c>
      <c r="BP7" s="55"/>
      <c r="BQ7" s="55"/>
      <c r="BR7" s="55"/>
      <c r="BS7" s="55"/>
      <c r="BT7" s="55"/>
      <c r="BU7" s="55"/>
      <c r="BV7" s="55"/>
      <c r="BW7" s="70">
        <f t="shared" ref="BW7" si="9">SUM(BP7:BV7)</f>
        <v>0</v>
      </c>
      <c r="BX7" s="55"/>
      <c r="BY7" s="55"/>
      <c r="BZ7" s="53">
        <f t="shared" ref="BZ7" si="10">-BX7+BY7</f>
        <v>0</v>
      </c>
      <c r="CA7" s="56"/>
      <c r="CB7" s="56"/>
      <c r="CC7" s="56"/>
      <c r="CD7" s="56"/>
      <c r="CE7" s="56"/>
      <c r="CF7" s="56"/>
      <c r="CG7" s="56"/>
      <c r="CH7" s="70">
        <f t="shared" ref="CH7" si="11">SUM(CA7:CG7)+BZ7</f>
        <v>0</v>
      </c>
      <c r="CI7" s="55"/>
      <c r="CJ7" s="57"/>
      <c r="CK7" s="57"/>
      <c r="CL7" s="57"/>
      <c r="CM7" s="54">
        <f t="shared" ref="CM7" si="12">+SUM(CI7:CL7)</f>
        <v>0</v>
      </c>
      <c r="CN7" s="55"/>
      <c r="CO7" s="55"/>
      <c r="CP7" s="54">
        <f t="shared" ref="CP7" si="13">+SUM(CN7:CO7)</f>
        <v>0</v>
      </c>
      <c r="CQ7" s="55"/>
      <c r="CR7" s="55"/>
      <c r="CS7" s="55"/>
      <c r="CT7" s="55"/>
      <c r="CU7" s="55"/>
      <c r="CV7" s="54">
        <f t="shared" ref="CV7" si="14">+SUM(CQ7:CU7)</f>
        <v>0</v>
      </c>
      <c r="CW7" s="55"/>
      <c r="CX7" s="55"/>
      <c r="CY7" s="55"/>
      <c r="CZ7" s="55"/>
      <c r="DA7" s="55"/>
      <c r="DB7" s="55"/>
      <c r="DC7" s="54">
        <f t="shared" ref="DC7" si="15">+SUM(CW7:DB7)</f>
        <v>0</v>
      </c>
      <c r="DD7" s="71">
        <f t="shared" ref="DD7" si="16">CM7+CP7+CV7+DC7</f>
        <v>0</v>
      </c>
      <c r="DE7" s="57"/>
      <c r="DF7" s="57">
        <v>0</v>
      </c>
      <c r="DG7" s="57">
        <v>0</v>
      </c>
      <c r="DH7" s="71">
        <f t="shared" ref="DH7" si="17">SUM(DE7:DG7)</f>
        <v>0</v>
      </c>
      <c r="DI7" s="58">
        <f>Q7+R7+U7+X7+AA7+AG7-BF7-BO7-BW7-CH7-DD7-DH7</f>
        <v>-9.9999999999909051E-3</v>
      </c>
      <c r="DJ7" s="59" t="s">
        <v>79</v>
      </c>
    </row>
    <row r="8" spans="1:114" x14ac:dyDescent="0.25">
      <c r="A8" s="62" t="s">
        <v>6</v>
      </c>
      <c r="B8" s="62" t="s">
        <v>6</v>
      </c>
      <c r="C8" s="62" t="s">
        <v>6</v>
      </c>
      <c r="D8" s="62" t="s">
        <v>6</v>
      </c>
      <c r="E8" s="62" t="s">
        <v>6</v>
      </c>
      <c r="F8" s="62" t="s">
        <v>6</v>
      </c>
      <c r="G8" s="62" t="s">
        <v>6</v>
      </c>
      <c r="H8" s="63">
        <f>SUM(H7:H7)</f>
        <v>0</v>
      </c>
      <c r="I8" s="62" t="s">
        <v>6</v>
      </c>
      <c r="J8" s="62" t="s">
        <v>6</v>
      </c>
      <c r="K8" s="62" t="s">
        <v>6</v>
      </c>
      <c r="L8" s="62" t="s">
        <v>6</v>
      </c>
      <c r="M8" s="62" t="s">
        <v>6</v>
      </c>
      <c r="N8" s="62" t="s">
        <v>6</v>
      </c>
      <c r="O8" s="62" t="s">
        <v>6</v>
      </c>
      <c r="P8" s="62" t="s">
        <v>6</v>
      </c>
      <c r="Q8" s="64">
        <f>SUM(Q7:Q7)</f>
        <v>1744.6</v>
      </c>
      <c r="R8" s="64">
        <f>SUM(R7:R7)</f>
        <v>0</v>
      </c>
      <c r="S8" s="64">
        <f>SUM(S7:S7)</f>
        <v>0</v>
      </c>
      <c r="T8" s="64">
        <f>SUM(T7:T7)</f>
        <v>0</v>
      </c>
      <c r="U8" s="64">
        <f>SUM(U7:U7)</f>
        <v>0</v>
      </c>
      <c r="V8" s="64">
        <f>SUM(V7:V7)</f>
        <v>0</v>
      </c>
      <c r="W8" s="64">
        <f>SUM(W7:W7)</f>
        <v>0</v>
      </c>
      <c r="X8" s="64">
        <f>SUM(X7:X7)</f>
        <v>0</v>
      </c>
      <c r="Y8" s="64">
        <f>SUM(Y7:Y7)</f>
        <v>0</v>
      </c>
      <c r="Z8" s="64">
        <f>SUM(Z7:Z7)</f>
        <v>0</v>
      </c>
      <c r="AA8" s="64">
        <f>SUM(AA7:AA7)</f>
        <v>0</v>
      </c>
      <c r="AB8" s="64">
        <f>SUM(AB7:AB7)</f>
        <v>0</v>
      </c>
      <c r="AC8" s="64">
        <f>SUM(AC7:AC7)</f>
        <v>0</v>
      </c>
      <c r="AD8" s="64">
        <f>SUM(AD7:AD7)</f>
        <v>0</v>
      </c>
      <c r="AE8" s="64">
        <f>SUM(AE7:AE7)</f>
        <v>0</v>
      </c>
      <c r="AF8" s="64">
        <f>SUM(AF7:AF7)</f>
        <v>0</v>
      </c>
      <c r="AG8" s="64">
        <f>SUM(AG7:AG7)</f>
        <v>0</v>
      </c>
      <c r="AH8" s="64">
        <f>SUM(AH7:AH7)</f>
        <v>0</v>
      </c>
      <c r="AI8" s="64">
        <f>SUM(AI7:AI7)</f>
        <v>0</v>
      </c>
      <c r="AJ8" s="64">
        <f>SUM(AJ7:AJ7)</f>
        <v>0</v>
      </c>
      <c r="AK8" s="64">
        <f>SUM(AK7:AK7)</f>
        <v>0</v>
      </c>
      <c r="AL8" s="64">
        <f>SUM(AL7:AL7)</f>
        <v>0</v>
      </c>
      <c r="AM8" s="64">
        <f>SUM(AM7:AM7)</f>
        <v>0</v>
      </c>
      <c r="AN8" s="64">
        <f>SUM(AN7:AN7)</f>
        <v>0</v>
      </c>
      <c r="AO8" s="64">
        <f>SUM(AO7:AO7)</f>
        <v>0</v>
      </c>
      <c r="AP8" s="64">
        <f>SUM(AP7:AP7)</f>
        <v>249.23</v>
      </c>
      <c r="AQ8" s="64">
        <f>SUM(AQ7:AQ7)</f>
        <v>249.23</v>
      </c>
      <c r="AR8" s="64">
        <f>SUM(AR7:AR7)</f>
        <v>249.23</v>
      </c>
      <c r="AS8" s="64">
        <f>SUM(AS7:AS7)</f>
        <v>249.23</v>
      </c>
      <c r="AT8" s="64">
        <f>SUM(AT7:AT7)</f>
        <v>249.23</v>
      </c>
      <c r="AU8" s="64">
        <f>SUM(AU7:AU7)</f>
        <v>249.23</v>
      </c>
      <c r="AV8" s="64">
        <f>SUM(AV7:AV7)</f>
        <v>249.23</v>
      </c>
      <c r="AW8" s="64">
        <f>SUM(AW7:AW7)</f>
        <v>1744.61</v>
      </c>
      <c r="AX8" s="64">
        <f>SUM(AX7:AX7)</f>
        <v>0</v>
      </c>
      <c r="AY8" s="64">
        <f>SUM(AY7:AY7)</f>
        <v>0</v>
      </c>
      <c r="AZ8" s="64">
        <f>SUM(AZ7:AZ7)</f>
        <v>0</v>
      </c>
      <c r="BA8" s="64">
        <f>SUM(BA7:BA7)</f>
        <v>0</v>
      </c>
      <c r="BB8" s="64">
        <f>SUM(BB7:BB7)</f>
        <v>0</v>
      </c>
      <c r="BC8" s="64">
        <f>SUM(BC7:BC7)</f>
        <v>0</v>
      </c>
      <c r="BD8" s="64">
        <f>SUM(BD7:BD7)</f>
        <v>0</v>
      </c>
      <c r="BE8" s="64">
        <f>SUM(BE7:BE7)</f>
        <v>0</v>
      </c>
      <c r="BF8" s="64">
        <f>SUM(BF7:BF7)</f>
        <v>1744.61</v>
      </c>
      <c r="BG8" s="64">
        <f>SUM(BG7:BG7)</f>
        <v>0</v>
      </c>
      <c r="BH8" s="64">
        <f>SUM(BH7:BH7)</f>
        <v>0</v>
      </c>
      <c r="BI8" s="64">
        <f>SUM(BI7:BI7)</f>
        <v>0</v>
      </c>
      <c r="BJ8" s="64">
        <f>SUM(BJ7:BJ7)</f>
        <v>0</v>
      </c>
      <c r="BK8" s="64">
        <f>SUM(BK7:BK7)</f>
        <v>0</v>
      </c>
      <c r="BL8" s="64">
        <f>SUM(BL7:BL7)</f>
        <v>0</v>
      </c>
      <c r="BM8" s="64">
        <f>SUM(BM7:BM7)</f>
        <v>0</v>
      </c>
      <c r="BN8" s="64">
        <f>SUM(BN7:BN7)</f>
        <v>0</v>
      </c>
      <c r="BO8" s="64">
        <f>SUM(BO7:BO7)</f>
        <v>0</v>
      </c>
      <c r="BP8" s="64">
        <f>SUM(BP7:BP7)</f>
        <v>0</v>
      </c>
      <c r="BQ8" s="64">
        <f>SUM(BQ7:BQ7)</f>
        <v>0</v>
      </c>
      <c r="BR8" s="64">
        <f>SUM(BR7:BR7)</f>
        <v>0</v>
      </c>
      <c r="BS8" s="64">
        <f>SUM(BS7:BS7)</f>
        <v>0</v>
      </c>
      <c r="BT8" s="64">
        <f>SUM(BT7:BT7)</f>
        <v>0</v>
      </c>
      <c r="BU8" s="64">
        <f>SUM(BU7:BU7)</f>
        <v>0</v>
      </c>
      <c r="BV8" s="64">
        <f>SUM(BV7:BV7)</f>
        <v>0</v>
      </c>
      <c r="BW8" s="64">
        <f>SUM(BW7:BW7)</f>
        <v>0</v>
      </c>
      <c r="BX8" s="64">
        <f>SUM(BX7:BX7)</f>
        <v>0</v>
      </c>
      <c r="BY8" s="64">
        <f>SUM(BY7:BY7)</f>
        <v>0</v>
      </c>
      <c r="BZ8" s="64">
        <f>SUM(BZ7:BZ7)</f>
        <v>0</v>
      </c>
      <c r="CA8" s="64">
        <f>SUM(CA7:CA7)</f>
        <v>0</v>
      </c>
      <c r="CB8" s="64">
        <f>SUM(CB7:CB7)</f>
        <v>0</v>
      </c>
      <c r="CC8" s="64">
        <f>SUM(CC7:CC7)</f>
        <v>0</v>
      </c>
      <c r="CD8" s="64">
        <f>SUM(CD7:CD7)</f>
        <v>0</v>
      </c>
      <c r="CE8" s="64">
        <f>SUM(CE7:CE7)</f>
        <v>0</v>
      </c>
      <c r="CF8" s="64">
        <f>SUM(CF7:CF7)</f>
        <v>0</v>
      </c>
      <c r="CG8" s="64">
        <f>SUM(CG7:CG7)</f>
        <v>0</v>
      </c>
      <c r="CH8" s="64">
        <f>SUM(CH7:CH7)</f>
        <v>0</v>
      </c>
      <c r="CI8" s="64">
        <f>SUM(CI7:CI7)</f>
        <v>0</v>
      </c>
      <c r="CJ8" s="64">
        <f>SUM(CJ7:CJ7)</f>
        <v>0</v>
      </c>
      <c r="CK8" s="64">
        <f>SUM(CK7:CK7)</f>
        <v>0</v>
      </c>
      <c r="CL8" s="64">
        <f>SUM(CL7:CL7)</f>
        <v>0</v>
      </c>
      <c r="CM8" s="64">
        <f>SUM(CM7:CM7)</f>
        <v>0</v>
      </c>
      <c r="CN8" s="64">
        <f>SUM(CN7:CN7)</f>
        <v>0</v>
      </c>
      <c r="CO8" s="64">
        <f>SUM(CO7:CO7)</f>
        <v>0</v>
      </c>
      <c r="CP8" s="64">
        <f>SUM(CP7:CP7)</f>
        <v>0</v>
      </c>
      <c r="CQ8" s="64">
        <f>SUM(CQ7:CQ7)</f>
        <v>0</v>
      </c>
      <c r="CR8" s="64">
        <f>SUM(CR7:CR7)</f>
        <v>0</v>
      </c>
      <c r="CS8" s="64">
        <f>SUM(CS7:CS7)</f>
        <v>0</v>
      </c>
      <c r="CT8" s="64">
        <f>SUM(CT7:CT7)</f>
        <v>0</v>
      </c>
      <c r="CU8" s="64">
        <f>SUM(CU7:CU7)</f>
        <v>0</v>
      </c>
      <c r="CV8" s="64">
        <f>SUM(CV7:CV7)</f>
        <v>0</v>
      </c>
      <c r="CW8" s="64">
        <f>SUM(CW7:CW7)</f>
        <v>0</v>
      </c>
      <c r="CX8" s="64">
        <f>SUM(CX7:CX7)</f>
        <v>0</v>
      </c>
      <c r="CY8" s="64">
        <f>SUM(CY7:CY7)</f>
        <v>0</v>
      </c>
      <c r="CZ8" s="64">
        <f>SUM(CZ7:CZ7)</f>
        <v>0</v>
      </c>
      <c r="DA8" s="64">
        <f>SUM(DA7:DA7)</f>
        <v>0</v>
      </c>
      <c r="DB8" s="64">
        <f>SUM(DB7:DB7)</f>
        <v>0</v>
      </c>
      <c r="DC8" s="64">
        <f>SUM(DC7:DC7)</f>
        <v>0</v>
      </c>
      <c r="DD8" s="64">
        <f>SUM(DD7:DD7)</f>
        <v>0</v>
      </c>
      <c r="DE8" s="64">
        <f>SUM(DE7:DE7)</f>
        <v>0</v>
      </c>
      <c r="DF8" s="64">
        <f>SUM(DF7:DF7)</f>
        <v>0</v>
      </c>
      <c r="DG8" s="64">
        <f>SUM(DG7:DG7)</f>
        <v>0</v>
      </c>
      <c r="DH8" s="64">
        <f>SUM(DH7:DH7)</f>
        <v>0</v>
      </c>
      <c r="DI8" s="64">
        <f>SUM(DI7:DI7)</f>
        <v>-9.9999999999909051E-3</v>
      </c>
      <c r="DJ8" s="65" t="s">
        <v>6</v>
      </c>
    </row>
  </sheetData>
  <autoFilter ref="A6:DJ8" xr:uid="{3499C48C-1A6B-481A-93A2-EF1370CE206E}"/>
  <pageMargins left="0.7" right="0.7" top="0.75" bottom="0.75" header="0.3" footer="0.3"/>
  <pageSetup orientation="portrait" horizontalDpi="4294967293" verticalDpi="4294967293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VILLAHERMOSA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Operador</dc:creator>
  <cp:lastModifiedBy>Ana Zavaleta</cp:lastModifiedBy>
  <dcterms:created xsi:type="dcterms:W3CDTF">2024-04-18T00:08:00Z</dcterms:created>
  <dcterms:modified xsi:type="dcterms:W3CDTF">2024-04-29T19:23:30Z</dcterms:modified>
</cp:coreProperties>
</file>